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Vyuka\podnikove_financie\cvicenia_im\"/>
    </mc:Choice>
  </mc:AlternateContent>
  <bookViews>
    <workbookView xWindow="0" yWindow="0" windowWidth="23040" windowHeight="8832"/>
  </bookViews>
  <sheets>
    <sheet name="Data" sheetId="1" r:id="rId1"/>
    <sheet name="Histogram MSFT" sheetId="6" r:id="rId2"/>
    <sheet name="Histogram TXN" sheetId="7" r:id="rId3"/>
    <sheet name="Bin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" i="1" l="1"/>
  <c r="V1" i="1"/>
  <c r="Q2" i="1"/>
  <c r="O2" i="1"/>
  <c r="K2" i="1"/>
  <c r="M2" i="1" s="1"/>
  <c r="H2" i="1"/>
  <c r="F2" i="1"/>
  <c r="D2" i="1"/>
  <c r="B2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5" i="1"/>
</calcChain>
</file>

<file path=xl/sharedStrings.xml><?xml version="1.0" encoding="utf-8"?>
<sst xmlns="http://schemas.openxmlformats.org/spreadsheetml/2006/main" count="36" uniqueCount="21">
  <si>
    <t>Date</t>
  </si>
  <si>
    <t>Open</t>
  </si>
  <si>
    <t>High</t>
  </si>
  <si>
    <t>Low</t>
  </si>
  <si>
    <t>Close</t>
  </si>
  <si>
    <t>Volume</t>
  </si>
  <si>
    <t>Adj Close</t>
  </si>
  <si>
    <t>MSFT</t>
  </si>
  <si>
    <t>TXN</t>
  </si>
  <si>
    <t>return</t>
  </si>
  <si>
    <t>r_y</t>
  </si>
  <si>
    <t>r_m</t>
  </si>
  <si>
    <t>sigma_m</t>
  </si>
  <si>
    <t>sigma_y</t>
  </si>
  <si>
    <t>CoVar(MSFT,TXN) monthly</t>
  </si>
  <si>
    <t>Correl(MSFT,TXN)</t>
  </si>
  <si>
    <t>Kurtosis MSFT</t>
  </si>
  <si>
    <t>Bin</t>
  </si>
  <si>
    <t>More</t>
  </si>
  <si>
    <t>Frequency</t>
  </si>
  <si>
    <t>Kurtosis TXN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</si>
</sst>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10" fontId="1" fillId="0" borderId="0" xfId="0" applyNumberFormat="1" applyFo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1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Vývoj cien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MSFT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Data!$A$4:$A$88</c:f>
              <c:numCache>
                <c:formatCode>m/d/yyyy</c:formatCode>
                <c:ptCount val="85"/>
                <c:pt idx="0">
                  <c:v>40253</c:v>
                </c:pt>
                <c:pt idx="1">
                  <c:v>40269</c:v>
                </c:pt>
                <c:pt idx="2">
                  <c:v>40301</c:v>
                </c:pt>
                <c:pt idx="3">
                  <c:v>40330</c:v>
                </c:pt>
                <c:pt idx="4">
                  <c:v>40360</c:v>
                </c:pt>
                <c:pt idx="5">
                  <c:v>40392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40546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40665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40819</c:v>
                </c:pt>
                <c:pt idx="20">
                  <c:v>40848</c:v>
                </c:pt>
                <c:pt idx="21">
                  <c:v>40878</c:v>
                </c:pt>
                <c:pt idx="22">
                  <c:v>40911</c:v>
                </c:pt>
                <c:pt idx="23">
                  <c:v>40940</c:v>
                </c:pt>
                <c:pt idx="24">
                  <c:v>40969</c:v>
                </c:pt>
                <c:pt idx="25">
                  <c:v>41001</c:v>
                </c:pt>
                <c:pt idx="26">
                  <c:v>41030</c:v>
                </c:pt>
                <c:pt idx="27">
                  <c:v>41061</c:v>
                </c:pt>
                <c:pt idx="28">
                  <c:v>41092</c:v>
                </c:pt>
                <c:pt idx="29">
                  <c:v>41122</c:v>
                </c:pt>
                <c:pt idx="30">
                  <c:v>41156</c:v>
                </c:pt>
                <c:pt idx="31">
                  <c:v>41183</c:v>
                </c:pt>
                <c:pt idx="32">
                  <c:v>41214</c:v>
                </c:pt>
                <c:pt idx="33">
                  <c:v>41246</c:v>
                </c:pt>
                <c:pt idx="34">
                  <c:v>41276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41428</c:v>
                </c:pt>
                <c:pt idx="40">
                  <c:v>41456</c:v>
                </c:pt>
                <c:pt idx="41">
                  <c:v>41487</c:v>
                </c:pt>
                <c:pt idx="42">
                  <c:v>41520</c:v>
                </c:pt>
                <c:pt idx="43">
                  <c:v>41548</c:v>
                </c:pt>
                <c:pt idx="44">
                  <c:v>41579</c:v>
                </c:pt>
                <c:pt idx="45">
                  <c:v>41610</c:v>
                </c:pt>
                <c:pt idx="46">
                  <c:v>41641</c:v>
                </c:pt>
                <c:pt idx="47">
                  <c:v>41673</c:v>
                </c:pt>
                <c:pt idx="48">
                  <c:v>41701</c:v>
                </c:pt>
                <c:pt idx="49">
                  <c:v>41730</c:v>
                </c:pt>
                <c:pt idx="50">
                  <c:v>41760</c:v>
                </c:pt>
                <c:pt idx="51">
                  <c:v>41792</c:v>
                </c:pt>
                <c:pt idx="52">
                  <c:v>41821</c:v>
                </c:pt>
                <c:pt idx="53">
                  <c:v>41852</c:v>
                </c:pt>
                <c:pt idx="54">
                  <c:v>41884</c:v>
                </c:pt>
                <c:pt idx="55">
                  <c:v>41913</c:v>
                </c:pt>
                <c:pt idx="56">
                  <c:v>41946</c:v>
                </c:pt>
                <c:pt idx="57">
                  <c:v>41974</c:v>
                </c:pt>
                <c:pt idx="58">
                  <c:v>42006</c:v>
                </c:pt>
                <c:pt idx="59">
                  <c:v>42037</c:v>
                </c:pt>
                <c:pt idx="60">
                  <c:v>42065</c:v>
                </c:pt>
                <c:pt idx="61">
                  <c:v>42095</c:v>
                </c:pt>
                <c:pt idx="62">
                  <c:v>42125</c:v>
                </c:pt>
                <c:pt idx="63">
                  <c:v>42156</c:v>
                </c:pt>
                <c:pt idx="64">
                  <c:v>42186</c:v>
                </c:pt>
                <c:pt idx="65">
                  <c:v>42219</c:v>
                </c:pt>
                <c:pt idx="66">
                  <c:v>42248</c:v>
                </c:pt>
                <c:pt idx="67">
                  <c:v>42278</c:v>
                </c:pt>
                <c:pt idx="68">
                  <c:v>42310</c:v>
                </c:pt>
                <c:pt idx="69">
                  <c:v>42339</c:v>
                </c:pt>
                <c:pt idx="70">
                  <c:v>42373</c:v>
                </c:pt>
                <c:pt idx="71">
                  <c:v>42401</c:v>
                </c:pt>
                <c:pt idx="72">
                  <c:v>42430</c:v>
                </c:pt>
                <c:pt idx="73">
                  <c:v>42461</c:v>
                </c:pt>
                <c:pt idx="74">
                  <c:v>42492</c:v>
                </c:pt>
                <c:pt idx="75">
                  <c:v>42522</c:v>
                </c:pt>
                <c:pt idx="76">
                  <c:v>42552</c:v>
                </c:pt>
                <c:pt idx="77">
                  <c:v>42583</c:v>
                </c:pt>
                <c:pt idx="78">
                  <c:v>42614</c:v>
                </c:pt>
                <c:pt idx="79">
                  <c:v>42646</c:v>
                </c:pt>
                <c:pt idx="80">
                  <c:v>42675</c:v>
                </c:pt>
                <c:pt idx="81">
                  <c:v>42705</c:v>
                </c:pt>
                <c:pt idx="82">
                  <c:v>42738</c:v>
                </c:pt>
                <c:pt idx="83">
                  <c:v>42767</c:v>
                </c:pt>
                <c:pt idx="84">
                  <c:v>42795</c:v>
                </c:pt>
              </c:numCache>
            </c:numRef>
          </c:cat>
          <c:val>
            <c:numRef>
              <c:f>Data!$G$4:$G$88</c:f>
              <c:numCache>
                <c:formatCode>General</c:formatCode>
                <c:ptCount val="85"/>
                <c:pt idx="0">
                  <c:v>24.297915</c:v>
                </c:pt>
                <c:pt idx="1">
                  <c:v>25.334866999999999</c:v>
                </c:pt>
                <c:pt idx="2">
                  <c:v>21.499313000000001</c:v>
                </c:pt>
                <c:pt idx="3">
                  <c:v>19.174389000000001</c:v>
                </c:pt>
                <c:pt idx="4">
                  <c:v>21.507646999999999</c:v>
                </c:pt>
                <c:pt idx="5">
                  <c:v>19.662037000000002</c:v>
                </c:pt>
                <c:pt idx="6">
                  <c:v>20.516544</c:v>
                </c:pt>
                <c:pt idx="7">
                  <c:v>22.342843999999999</c:v>
                </c:pt>
                <c:pt idx="8">
                  <c:v>21.291639</c:v>
                </c:pt>
                <c:pt idx="9">
                  <c:v>23.525321999999999</c:v>
                </c:pt>
                <c:pt idx="10">
                  <c:v>23.3736</c:v>
                </c:pt>
                <c:pt idx="11">
                  <c:v>22.536688000000002</c:v>
                </c:pt>
                <c:pt idx="12">
                  <c:v>21.527709999999999</c:v>
                </c:pt>
                <c:pt idx="13">
                  <c:v>21.977087000000001</c:v>
                </c:pt>
                <c:pt idx="14">
                  <c:v>21.344511000000001</c:v>
                </c:pt>
                <c:pt idx="15">
                  <c:v>22.189415</c:v>
                </c:pt>
                <c:pt idx="16">
                  <c:v>23.384229999999999</c:v>
                </c:pt>
                <c:pt idx="17">
                  <c:v>22.844763</c:v>
                </c:pt>
                <c:pt idx="18">
                  <c:v>21.376169000000001</c:v>
                </c:pt>
                <c:pt idx="19">
                  <c:v>22.870525000000001</c:v>
                </c:pt>
                <c:pt idx="20">
                  <c:v>22.134188000000002</c:v>
                </c:pt>
                <c:pt idx="21">
                  <c:v>22.462999</c:v>
                </c:pt>
                <c:pt idx="22">
                  <c:v>25.552095000000001</c:v>
                </c:pt>
                <c:pt idx="23">
                  <c:v>27.645195000000001</c:v>
                </c:pt>
                <c:pt idx="24">
                  <c:v>28.098108</c:v>
                </c:pt>
                <c:pt idx="25">
                  <c:v>27.889071999999999</c:v>
                </c:pt>
                <c:pt idx="26">
                  <c:v>25.591000000000001</c:v>
                </c:pt>
                <c:pt idx="27">
                  <c:v>26.818386</c:v>
                </c:pt>
                <c:pt idx="28">
                  <c:v>25.836475</c:v>
                </c:pt>
                <c:pt idx="29">
                  <c:v>27.199026</c:v>
                </c:pt>
                <c:pt idx="30">
                  <c:v>26.263563000000001</c:v>
                </c:pt>
                <c:pt idx="31">
                  <c:v>25.186899</c:v>
                </c:pt>
                <c:pt idx="32">
                  <c:v>23.685517999999998</c:v>
                </c:pt>
                <c:pt idx="33">
                  <c:v>23.765595999999999</c:v>
                </c:pt>
                <c:pt idx="34">
                  <c:v>24.424022999999998</c:v>
                </c:pt>
                <c:pt idx="35">
                  <c:v>24.940231000000001</c:v>
                </c:pt>
                <c:pt idx="36">
                  <c:v>25.666907999999999</c:v>
                </c:pt>
                <c:pt idx="37">
                  <c:v>29.695024</c:v>
                </c:pt>
                <c:pt idx="38">
                  <c:v>31.529413000000002</c:v>
                </c:pt>
                <c:pt idx="39">
                  <c:v>31.204180000000001</c:v>
                </c:pt>
                <c:pt idx="40">
                  <c:v>28.764942000000001</c:v>
                </c:pt>
                <c:pt idx="41">
                  <c:v>30.386907999999998</c:v>
                </c:pt>
                <c:pt idx="42">
                  <c:v>30.277730999999999</c:v>
                </c:pt>
                <c:pt idx="43">
                  <c:v>32.215580000000003</c:v>
                </c:pt>
                <c:pt idx="44">
                  <c:v>34.953288999999998</c:v>
                </c:pt>
                <c:pt idx="45">
                  <c:v>34.293273999999997</c:v>
                </c:pt>
                <c:pt idx="46">
                  <c:v>34.687449999999998</c:v>
                </c:pt>
                <c:pt idx="47">
                  <c:v>35.381633999999998</c:v>
                </c:pt>
                <c:pt idx="48">
                  <c:v>37.856777000000001</c:v>
                </c:pt>
                <c:pt idx="49">
                  <c:v>37.311878</c:v>
                </c:pt>
                <c:pt idx="50">
                  <c:v>38.077339000000002</c:v>
                </c:pt>
                <c:pt idx="51">
                  <c:v>38.784199000000001</c:v>
                </c:pt>
                <c:pt idx="52">
                  <c:v>40.142113000000002</c:v>
                </c:pt>
                <c:pt idx="53">
                  <c:v>42.517291999999998</c:v>
                </c:pt>
                <c:pt idx="54">
                  <c:v>43.387664999999998</c:v>
                </c:pt>
                <c:pt idx="55">
                  <c:v>43.939838000000002</c:v>
                </c:pt>
                <c:pt idx="56">
                  <c:v>45.026916999999997</c:v>
                </c:pt>
                <c:pt idx="57">
                  <c:v>43.746085999999998</c:v>
                </c:pt>
                <c:pt idx="58">
                  <c:v>38.048264000000003</c:v>
                </c:pt>
                <c:pt idx="59">
                  <c:v>41.591327999999997</c:v>
                </c:pt>
                <c:pt idx="60">
                  <c:v>38.565643000000001</c:v>
                </c:pt>
                <c:pt idx="61">
                  <c:v>46.134602000000001</c:v>
                </c:pt>
                <c:pt idx="62">
                  <c:v>44.735142000000003</c:v>
                </c:pt>
                <c:pt idx="63">
                  <c:v>42.148026000000002</c:v>
                </c:pt>
                <c:pt idx="64">
                  <c:v>44.582397</c:v>
                </c:pt>
                <c:pt idx="65">
                  <c:v>41.820563999999997</c:v>
                </c:pt>
                <c:pt idx="66">
                  <c:v>42.531666000000001</c:v>
                </c:pt>
                <c:pt idx="67">
                  <c:v>50.584434999999999</c:v>
                </c:pt>
                <c:pt idx="68">
                  <c:v>52.579689000000002</c:v>
                </c:pt>
                <c:pt idx="69">
                  <c:v>53.672882000000001</c:v>
                </c:pt>
                <c:pt idx="70">
                  <c:v>53.295586</c:v>
                </c:pt>
                <c:pt idx="71">
                  <c:v>49.576129999999999</c:v>
                </c:pt>
                <c:pt idx="72">
                  <c:v>53.814655000000002</c:v>
                </c:pt>
                <c:pt idx="73">
                  <c:v>48.592010000000002</c:v>
                </c:pt>
                <c:pt idx="74">
                  <c:v>52.003005999999999</c:v>
                </c:pt>
                <c:pt idx="75">
                  <c:v>50.207428</c:v>
                </c:pt>
                <c:pt idx="76">
                  <c:v>55.613781000000003</c:v>
                </c:pt>
                <c:pt idx="77">
                  <c:v>56.730499000000002</c:v>
                </c:pt>
                <c:pt idx="78">
                  <c:v>56.868721000000001</c:v>
                </c:pt>
                <c:pt idx="79">
                  <c:v>59.159267</c:v>
                </c:pt>
                <c:pt idx="80">
                  <c:v>59.896872999999999</c:v>
                </c:pt>
                <c:pt idx="81">
                  <c:v>61.765545000000003</c:v>
                </c:pt>
                <c:pt idx="82">
                  <c:v>64.260422000000005</c:v>
                </c:pt>
                <c:pt idx="83">
                  <c:v>63.98</c:v>
                </c:pt>
                <c:pt idx="84">
                  <c:v>64.75</c:v>
                </c:pt>
              </c:numCache>
            </c:numRef>
          </c:val>
          <c:smooth val="0"/>
        </c:ser>
        <c:ser>
          <c:idx val="1"/>
          <c:order val="1"/>
          <c:tx>
            <c:v>TXN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Data!$A$4:$A$88</c:f>
              <c:numCache>
                <c:formatCode>m/d/yyyy</c:formatCode>
                <c:ptCount val="85"/>
                <c:pt idx="0">
                  <c:v>40253</c:v>
                </c:pt>
                <c:pt idx="1">
                  <c:v>40269</c:v>
                </c:pt>
                <c:pt idx="2">
                  <c:v>40301</c:v>
                </c:pt>
                <c:pt idx="3">
                  <c:v>40330</c:v>
                </c:pt>
                <c:pt idx="4">
                  <c:v>40360</c:v>
                </c:pt>
                <c:pt idx="5">
                  <c:v>40392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40546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40665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40819</c:v>
                </c:pt>
                <c:pt idx="20">
                  <c:v>40848</c:v>
                </c:pt>
                <c:pt idx="21">
                  <c:v>40878</c:v>
                </c:pt>
                <c:pt idx="22">
                  <c:v>40911</c:v>
                </c:pt>
                <c:pt idx="23">
                  <c:v>40940</c:v>
                </c:pt>
                <c:pt idx="24">
                  <c:v>40969</c:v>
                </c:pt>
                <c:pt idx="25">
                  <c:v>41001</c:v>
                </c:pt>
                <c:pt idx="26">
                  <c:v>41030</c:v>
                </c:pt>
                <c:pt idx="27">
                  <c:v>41061</c:v>
                </c:pt>
                <c:pt idx="28">
                  <c:v>41092</c:v>
                </c:pt>
                <c:pt idx="29">
                  <c:v>41122</c:v>
                </c:pt>
                <c:pt idx="30">
                  <c:v>41156</c:v>
                </c:pt>
                <c:pt idx="31">
                  <c:v>41183</c:v>
                </c:pt>
                <c:pt idx="32">
                  <c:v>41214</c:v>
                </c:pt>
                <c:pt idx="33">
                  <c:v>41246</c:v>
                </c:pt>
                <c:pt idx="34">
                  <c:v>41276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41428</c:v>
                </c:pt>
                <c:pt idx="40">
                  <c:v>41456</c:v>
                </c:pt>
                <c:pt idx="41">
                  <c:v>41487</c:v>
                </c:pt>
                <c:pt idx="42">
                  <c:v>41520</c:v>
                </c:pt>
                <c:pt idx="43">
                  <c:v>41548</c:v>
                </c:pt>
                <c:pt idx="44">
                  <c:v>41579</c:v>
                </c:pt>
                <c:pt idx="45">
                  <c:v>41610</c:v>
                </c:pt>
                <c:pt idx="46">
                  <c:v>41641</c:v>
                </c:pt>
                <c:pt idx="47">
                  <c:v>41673</c:v>
                </c:pt>
                <c:pt idx="48">
                  <c:v>41701</c:v>
                </c:pt>
                <c:pt idx="49">
                  <c:v>41730</c:v>
                </c:pt>
                <c:pt idx="50">
                  <c:v>41760</c:v>
                </c:pt>
                <c:pt idx="51">
                  <c:v>41792</c:v>
                </c:pt>
                <c:pt idx="52">
                  <c:v>41821</c:v>
                </c:pt>
                <c:pt idx="53">
                  <c:v>41852</c:v>
                </c:pt>
                <c:pt idx="54">
                  <c:v>41884</c:v>
                </c:pt>
                <c:pt idx="55">
                  <c:v>41913</c:v>
                </c:pt>
                <c:pt idx="56">
                  <c:v>41946</c:v>
                </c:pt>
                <c:pt idx="57">
                  <c:v>41974</c:v>
                </c:pt>
                <c:pt idx="58">
                  <c:v>42006</c:v>
                </c:pt>
                <c:pt idx="59">
                  <c:v>42037</c:v>
                </c:pt>
                <c:pt idx="60">
                  <c:v>42065</c:v>
                </c:pt>
                <c:pt idx="61">
                  <c:v>42095</c:v>
                </c:pt>
                <c:pt idx="62">
                  <c:v>42125</c:v>
                </c:pt>
                <c:pt idx="63">
                  <c:v>42156</c:v>
                </c:pt>
                <c:pt idx="64">
                  <c:v>42186</c:v>
                </c:pt>
                <c:pt idx="65">
                  <c:v>42219</c:v>
                </c:pt>
                <c:pt idx="66">
                  <c:v>42248</c:v>
                </c:pt>
                <c:pt idx="67">
                  <c:v>42278</c:v>
                </c:pt>
                <c:pt idx="68">
                  <c:v>42310</c:v>
                </c:pt>
                <c:pt idx="69">
                  <c:v>42339</c:v>
                </c:pt>
                <c:pt idx="70">
                  <c:v>42373</c:v>
                </c:pt>
                <c:pt idx="71">
                  <c:v>42401</c:v>
                </c:pt>
                <c:pt idx="72">
                  <c:v>42430</c:v>
                </c:pt>
                <c:pt idx="73">
                  <c:v>42461</c:v>
                </c:pt>
                <c:pt idx="74">
                  <c:v>42492</c:v>
                </c:pt>
                <c:pt idx="75">
                  <c:v>42522</c:v>
                </c:pt>
                <c:pt idx="76">
                  <c:v>42552</c:v>
                </c:pt>
                <c:pt idx="77">
                  <c:v>42583</c:v>
                </c:pt>
                <c:pt idx="78">
                  <c:v>42614</c:v>
                </c:pt>
                <c:pt idx="79">
                  <c:v>42646</c:v>
                </c:pt>
                <c:pt idx="80">
                  <c:v>42675</c:v>
                </c:pt>
                <c:pt idx="81">
                  <c:v>42705</c:v>
                </c:pt>
                <c:pt idx="82">
                  <c:v>42738</c:v>
                </c:pt>
                <c:pt idx="83">
                  <c:v>42767</c:v>
                </c:pt>
                <c:pt idx="84">
                  <c:v>42795</c:v>
                </c:pt>
              </c:numCache>
            </c:numRef>
          </c:cat>
          <c:val>
            <c:numRef>
              <c:f>Data!$P$4:$P$88</c:f>
              <c:numCache>
                <c:formatCode>General</c:formatCode>
                <c:ptCount val="85"/>
                <c:pt idx="0">
                  <c:v>20.660972999999998</c:v>
                </c:pt>
                <c:pt idx="1">
                  <c:v>22.061005000000002</c:v>
                </c:pt>
                <c:pt idx="2">
                  <c:v>20.712406000000001</c:v>
                </c:pt>
                <c:pt idx="3">
                  <c:v>19.745488999999999</c:v>
                </c:pt>
                <c:pt idx="4">
                  <c:v>21.040115</c:v>
                </c:pt>
                <c:pt idx="5">
                  <c:v>19.616989</c:v>
                </c:pt>
                <c:pt idx="6">
                  <c:v>23.127935000000001</c:v>
                </c:pt>
                <c:pt idx="7">
                  <c:v>25.310478</c:v>
                </c:pt>
                <c:pt idx="8">
                  <c:v>27.219249999999999</c:v>
                </c:pt>
                <c:pt idx="9">
                  <c:v>27.818415000000002</c:v>
                </c:pt>
                <c:pt idx="10">
                  <c:v>29.135667999999999</c:v>
                </c:pt>
                <c:pt idx="11">
                  <c:v>30.596319000000001</c:v>
                </c:pt>
                <c:pt idx="12">
                  <c:v>29.694153</c:v>
                </c:pt>
                <c:pt idx="13">
                  <c:v>30.638528999999998</c:v>
                </c:pt>
                <c:pt idx="14">
                  <c:v>30.440194999999999</c:v>
                </c:pt>
                <c:pt idx="15">
                  <c:v>28.310245999999999</c:v>
                </c:pt>
                <c:pt idx="16">
                  <c:v>25.764483999999999</c:v>
                </c:pt>
                <c:pt idx="17">
                  <c:v>22.698727000000002</c:v>
                </c:pt>
                <c:pt idx="18">
                  <c:v>23.079781000000001</c:v>
                </c:pt>
                <c:pt idx="19">
                  <c:v>26.759944999999998</c:v>
                </c:pt>
                <c:pt idx="20">
                  <c:v>26.211335999999999</c:v>
                </c:pt>
                <c:pt idx="21">
                  <c:v>25.349236000000001</c:v>
                </c:pt>
                <c:pt idx="22">
                  <c:v>28.345690000000001</c:v>
                </c:pt>
                <c:pt idx="23">
                  <c:v>29.194834</c:v>
                </c:pt>
                <c:pt idx="24">
                  <c:v>29.422440999999999</c:v>
                </c:pt>
                <c:pt idx="25">
                  <c:v>28.109985000000002</c:v>
                </c:pt>
                <c:pt idx="26">
                  <c:v>25.064882000000001</c:v>
                </c:pt>
                <c:pt idx="27">
                  <c:v>25.249701999999999</c:v>
                </c:pt>
                <c:pt idx="28">
                  <c:v>24.125195000000001</c:v>
                </c:pt>
                <c:pt idx="29">
                  <c:v>25.719372</c:v>
                </c:pt>
                <c:pt idx="30">
                  <c:v>24.408604</c:v>
                </c:pt>
                <c:pt idx="31">
                  <c:v>25.059971000000001</c:v>
                </c:pt>
                <c:pt idx="32">
                  <c:v>26.291111000000001</c:v>
                </c:pt>
                <c:pt idx="33">
                  <c:v>27.557938</c:v>
                </c:pt>
                <c:pt idx="34">
                  <c:v>29.700482999999998</c:v>
                </c:pt>
                <c:pt idx="35">
                  <c:v>30.912562999999999</c:v>
                </c:pt>
                <c:pt idx="36">
                  <c:v>31.855291000000001</c:v>
                </c:pt>
                <c:pt idx="37">
                  <c:v>32.764774000000003</c:v>
                </c:pt>
                <c:pt idx="38">
                  <c:v>32.493316999999998</c:v>
                </c:pt>
                <c:pt idx="39">
                  <c:v>31.53417</c:v>
                </c:pt>
                <c:pt idx="40">
                  <c:v>35.707832000000003</c:v>
                </c:pt>
                <c:pt idx="41">
                  <c:v>34.814681999999998</c:v>
                </c:pt>
                <c:pt idx="42">
                  <c:v>36.719462999999998</c:v>
                </c:pt>
                <c:pt idx="43">
                  <c:v>38.642628000000002</c:v>
                </c:pt>
                <c:pt idx="44">
                  <c:v>39.478096000000001</c:v>
                </c:pt>
                <c:pt idx="45">
                  <c:v>40.313560000000003</c:v>
                </c:pt>
                <c:pt idx="46">
                  <c:v>39.201377999999998</c:v>
                </c:pt>
                <c:pt idx="47">
                  <c:v>41.568249000000002</c:v>
                </c:pt>
                <c:pt idx="48">
                  <c:v>43.602283</c:v>
                </c:pt>
                <c:pt idx="49">
                  <c:v>42.295096999999998</c:v>
                </c:pt>
                <c:pt idx="50">
                  <c:v>43.718890999999999</c:v>
                </c:pt>
                <c:pt idx="51">
                  <c:v>44.472667999999999</c:v>
                </c:pt>
                <c:pt idx="52">
                  <c:v>43.313994999999998</c:v>
                </c:pt>
                <c:pt idx="53">
                  <c:v>45.121474999999997</c:v>
                </c:pt>
                <c:pt idx="54">
                  <c:v>44.662579000000001</c:v>
                </c:pt>
                <c:pt idx="55">
                  <c:v>46.835856999999997</c:v>
                </c:pt>
                <c:pt idx="56">
                  <c:v>51.325156999999997</c:v>
                </c:pt>
                <c:pt idx="57">
                  <c:v>50.429183999999999</c:v>
                </c:pt>
                <c:pt idx="58">
                  <c:v>50.724865000000001</c:v>
                </c:pt>
                <c:pt idx="59">
                  <c:v>55.802097000000003</c:v>
                </c:pt>
                <c:pt idx="60">
                  <c:v>54.274180999999999</c:v>
                </c:pt>
                <c:pt idx="61">
                  <c:v>51.762881999999998</c:v>
                </c:pt>
                <c:pt idx="62">
                  <c:v>53.395687000000002</c:v>
                </c:pt>
                <c:pt idx="63">
                  <c:v>49.184761000000002</c:v>
                </c:pt>
                <c:pt idx="64">
                  <c:v>48.050049000000001</c:v>
                </c:pt>
                <c:pt idx="65">
                  <c:v>45.992683</c:v>
                </c:pt>
                <c:pt idx="66">
                  <c:v>47.607810999999998</c:v>
                </c:pt>
                <c:pt idx="67">
                  <c:v>54.886806</c:v>
                </c:pt>
                <c:pt idx="68">
                  <c:v>56.241554000000001</c:v>
                </c:pt>
                <c:pt idx="69">
                  <c:v>53.038536000000001</c:v>
                </c:pt>
                <c:pt idx="70">
                  <c:v>51.606318999999999</c:v>
                </c:pt>
                <c:pt idx="71">
                  <c:v>51.694068999999999</c:v>
                </c:pt>
                <c:pt idx="72">
                  <c:v>55.984031999999999</c:v>
                </c:pt>
                <c:pt idx="73">
                  <c:v>55.968479000000002</c:v>
                </c:pt>
                <c:pt idx="74">
                  <c:v>59.461596999999998</c:v>
                </c:pt>
                <c:pt idx="75">
                  <c:v>61.473090999999997</c:v>
                </c:pt>
                <c:pt idx="76">
                  <c:v>68.806579999999997</c:v>
                </c:pt>
                <c:pt idx="77">
                  <c:v>68.599418999999997</c:v>
                </c:pt>
                <c:pt idx="78">
                  <c:v>69.230766000000003</c:v>
                </c:pt>
                <c:pt idx="79">
                  <c:v>69.891700999999998</c:v>
                </c:pt>
                <c:pt idx="80">
                  <c:v>73.463622999999998</c:v>
                </c:pt>
                <c:pt idx="81">
                  <c:v>72.509681999999998</c:v>
                </c:pt>
                <c:pt idx="82">
                  <c:v>75.540001000000004</c:v>
                </c:pt>
                <c:pt idx="83">
                  <c:v>76.620002999999997</c:v>
                </c:pt>
                <c:pt idx="84">
                  <c:v>81.819999999999993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407480"/>
        <c:axId val="251407872"/>
      </c:lineChart>
      <c:dateAx>
        <c:axId val="251407480"/>
        <c:scaling>
          <c:orientation val="minMax"/>
        </c:scaling>
        <c:delete val="0"/>
        <c:axPos val="b"/>
        <c:numFmt formatCode="m/d/yyyy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407872"/>
        <c:crosses val="autoZero"/>
        <c:auto val="1"/>
        <c:lblOffset val="100"/>
        <c:baseTimeUnit val="days"/>
      </c:dateAx>
      <c:valAx>
        <c:axId val="25140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407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MSFT </a:t>
            </a:r>
            <a:r>
              <a:rPr lang="sk-SK"/>
              <a:t>mesačné</a:t>
            </a:r>
            <a:r>
              <a:rPr lang="sk-SK" baseline="0"/>
              <a:t> výnosy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Data!$A$5</c:f>
              <c:strCache>
                <c:ptCount val="1"/>
                <c:pt idx="0">
                  <c:v>1.4.2010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Data!$H$5</c:f>
              <c:numCache>
                <c:formatCode>General</c:formatCode>
                <c:ptCount val="1"/>
                <c:pt idx="0">
                  <c:v>4.2676583566943892E-2</c:v>
                </c:pt>
              </c:numCache>
            </c:numRef>
          </c:val>
        </c:ser>
        <c:ser>
          <c:idx val="1"/>
          <c:order val="1"/>
          <c:tx>
            <c:strRef>
              <c:f>Data!$A$6</c:f>
              <c:strCache>
                <c:ptCount val="1"/>
                <c:pt idx="0">
                  <c:v>3.5.2010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Data!$H$6</c:f>
              <c:numCache>
                <c:formatCode>General</c:formatCode>
                <c:ptCount val="1"/>
                <c:pt idx="0">
                  <c:v>-0.1513942820382676</c:v>
                </c:pt>
              </c:numCache>
            </c:numRef>
          </c:val>
        </c:ser>
        <c:ser>
          <c:idx val="2"/>
          <c:order val="2"/>
          <c:tx>
            <c:strRef>
              <c:f>Data!$A$7</c:f>
              <c:strCache>
                <c:ptCount val="1"/>
                <c:pt idx="0">
                  <c:v>1.6.2010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Data!$H$7</c:f>
              <c:numCache>
                <c:formatCode>General</c:formatCode>
                <c:ptCount val="1"/>
                <c:pt idx="0">
                  <c:v>-0.1081394554328317</c:v>
                </c:pt>
              </c:numCache>
            </c:numRef>
          </c:val>
        </c:ser>
        <c:ser>
          <c:idx val="3"/>
          <c:order val="3"/>
          <c:tx>
            <c:strRef>
              <c:f>Data!$A$8</c:f>
              <c:strCache>
                <c:ptCount val="1"/>
                <c:pt idx="0">
                  <c:v>1.7.2010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Data!$H$8</c:f>
              <c:numCache>
                <c:formatCode>General</c:formatCode>
                <c:ptCount val="1"/>
                <c:pt idx="0">
                  <c:v>0.12168617211218553</c:v>
                </c:pt>
              </c:numCache>
            </c:numRef>
          </c:val>
        </c:ser>
        <c:ser>
          <c:idx val="4"/>
          <c:order val="4"/>
          <c:tx>
            <c:strRef>
              <c:f>Data!$A$9</c:f>
              <c:strCache>
                <c:ptCount val="1"/>
                <c:pt idx="0">
                  <c:v>2.8.2010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Data!$H$9</c:f>
              <c:numCache>
                <c:formatCode>General</c:formatCode>
                <c:ptCount val="1"/>
                <c:pt idx="0">
                  <c:v>-8.581180451771396E-2</c:v>
                </c:pt>
              </c:numCache>
            </c:numRef>
          </c:val>
        </c:ser>
        <c:ser>
          <c:idx val="5"/>
          <c:order val="5"/>
          <c:tx>
            <c:strRef>
              <c:f>Data!$A$10</c:f>
              <c:strCache>
                <c:ptCount val="1"/>
                <c:pt idx="0">
                  <c:v>1.9.2010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Data!$H$10</c:f>
              <c:numCache>
                <c:formatCode>General</c:formatCode>
                <c:ptCount val="1"/>
                <c:pt idx="0">
                  <c:v>4.3459739191824227E-2</c:v>
                </c:pt>
              </c:numCache>
            </c:numRef>
          </c:val>
        </c:ser>
        <c:ser>
          <c:idx val="6"/>
          <c:order val="6"/>
          <c:tx>
            <c:strRef>
              <c:f>Data!$A$11</c:f>
              <c:strCache>
                <c:ptCount val="1"/>
                <c:pt idx="0">
                  <c:v>1.10.2010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Data!$H$11</c:f>
              <c:numCache>
                <c:formatCode>General</c:formatCode>
                <c:ptCount val="1"/>
                <c:pt idx="0">
                  <c:v>8.9015966821702514E-2</c:v>
                </c:pt>
              </c:numCache>
            </c:numRef>
          </c:val>
        </c:ser>
        <c:ser>
          <c:idx val="7"/>
          <c:order val="7"/>
          <c:tx>
            <c:strRef>
              <c:f>Data!$A$12</c:f>
              <c:strCache>
                <c:ptCount val="1"/>
                <c:pt idx="0">
                  <c:v>1.11.2010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Data!$H$12</c:f>
              <c:numCache>
                <c:formatCode>General</c:formatCode>
                <c:ptCount val="1"/>
                <c:pt idx="0">
                  <c:v>-4.7048844811340917E-2</c:v>
                </c:pt>
              </c:numCache>
            </c:numRef>
          </c:val>
        </c:ser>
        <c:ser>
          <c:idx val="8"/>
          <c:order val="8"/>
          <c:tx>
            <c:strRef>
              <c:f>Data!$A$13</c:f>
              <c:strCache>
                <c:ptCount val="1"/>
                <c:pt idx="0">
                  <c:v>1.12.2010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Data!$H$13</c:f>
              <c:numCache>
                <c:formatCode>General</c:formatCode>
                <c:ptCount val="1"/>
                <c:pt idx="0">
                  <c:v>0.10490892692666821</c:v>
                </c:pt>
              </c:numCache>
            </c:numRef>
          </c:val>
        </c:ser>
        <c:ser>
          <c:idx val="9"/>
          <c:order val="9"/>
          <c:tx>
            <c:strRef>
              <c:f>Data!$A$14</c:f>
              <c:strCache>
                <c:ptCount val="1"/>
                <c:pt idx="0">
                  <c:v>3.1.2011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Data!$H$14</c:f>
              <c:numCache>
                <c:formatCode>General</c:formatCode>
                <c:ptCount val="1"/>
                <c:pt idx="0">
                  <c:v>-6.4493059861199555E-3</c:v>
                </c:pt>
              </c:numCache>
            </c:numRef>
          </c:val>
        </c:ser>
        <c:ser>
          <c:idx val="10"/>
          <c:order val="10"/>
          <c:tx>
            <c:strRef>
              <c:f>Data!$A$15</c:f>
              <c:strCache>
                <c:ptCount val="1"/>
                <c:pt idx="0">
                  <c:v>1.2.2011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Data!$H$15</c:f>
              <c:numCache>
                <c:formatCode>General</c:formatCode>
                <c:ptCount val="1"/>
                <c:pt idx="0">
                  <c:v>-3.5805866447616033E-2</c:v>
                </c:pt>
              </c:numCache>
            </c:numRef>
          </c:val>
        </c:ser>
        <c:ser>
          <c:idx val="11"/>
          <c:order val="11"/>
          <c:tx>
            <c:strRef>
              <c:f>Data!$A$16</c:f>
              <c:strCache>
                <c:ptCount val="1"/>
                <c:pt idx="0">
                  <c:v>1.3.2011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Data!$H$16</c:f>
              <c:numCache>
                <c:formatCode>General</c:formatCode>
                <c:ptCount val="1"/>
                <c:pt idx="0">
                  <c:v>-4.4770464941432497E-2</c:v>
                </c:pt>
              </c:numCache>
            </c:numRef>
          </c:val>
        </c:ser>
        <c:ser>
          <c:idx val="12"/>
          <c:order val="12"/>
          <c:tx>
            <c:strRef>
              <c:f>Data!$A$17</c:f>
              <c:strCache>
                <c:ptCount val="1"/>
                <c:pt idx="0">
                  <c:v>1.4.2011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Data!$H$17</c:f>
              <c:numCache>
                <c:formatCode>General</c:formatCode>
                <c:ptCount val="1"/>
                <c:pt idx="0">
                  <c:v>2.0874352172154026E-2</c:v>
                </c:pt>
              </c:numCache>
            </c:numRef>
          </c:val>
        </c:ser>
        <c:ser>
          <c:idx val="13"/>
          <c:order val="13"/>
          <c:tx>
            <c:strRef>
              <c:f>Data!$A$18</c:f>
              <c:strCache>
                <c:ptCount val="1"/>
                <c:pt idx="0">
                  <c:v>2.5.2011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Data!$H$18</c:f>
              <c:numCache>
                <c:formatCode>General</c:formatCode>
                <c:ptCount val="1"/>
                <c:pt idx="0">
                  <c:v>-2.87834324903933E-2</c:v>
                </c:pt>
              </c:numCache>
            </c:numRef>
          </c:val>
        </c:ser>
        <c:ser>
          <c:idx val="14"/>
          <c:order val="14"/>
          <c:tx>
            <c:strRef>
              <c:f>Data!$A$19</c:f>
              <c:strCache>
                <c:ptCount val="1"/>
                <c:pt idx="0">
                  <c:v>1.6.2011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Data!$H$19</c:f>
              <c:numCache>
                <c:formatCode>General</c:formatCode>
                <c:ptCount val="1"/>
                <c:pt idx="0">
                  <c:v>3.9584134768887405E-2</c:v>
                </c:pt>
              </c:numCache>
            </c:numRef>
          </c:val>
        </c:ser>
        <c:ser>
          <c:idx val="15"/>
          <c:order val="15"/>
          <c:tx>
            <c:strRef>
              <c:f>Data!$A$20</c:f>
              <c:strCache>
                <c:ptCount val="1"/>
                <c:pt idx="0">
                  <c:v>1.7.2011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Data!$H$20</c:f>
              <c:numCache>
                <c:formatCode>General</c:formatCode>
                <c:ptCount val="1"/>
                <c:pt idx="0">
                  <c:v>5.3846169446107449E-2</c:v>
                </c:pt>
              </c:numCache>
            </c:numRef>
          </c:val>
        </c:ser>
        <c:ser>
          <c:idx val="16"/>
          <c:order val="16"/>
          <c:tx>
            <c:strRef>
              <c:f>Data!$A$21</c:f>
              <c:strCache>
                <c:ptCount val="1"/>
                <c:pt idx="0">
                  <c:v>1.8.2011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Data!$H$21</c:f>
              <c:numCache>
                <c:formatCode>General</c:formatCode>
                <c:ptCount val="1"/>
                <c:pt idx="0">
                  <c:v>-2.306969269460651E-2</c:v>
                </c:pt>
              </c:numCache>
            </c:numRef>
          </c:val>
        </c:ser>
        <c:ser>
          <c:idx val="17"/>
          <c:order val="17"/>
          <c:tx>
            <c:strRef>
              <c:f>Data!$A$22</c:f>
              <c:strCache>
                <c:ptCount val="1"/>
                <c:pt idx="0">
                  <c:v>1.9.2011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Data!$H$22</c:f>
              <c:numCache>
                <c:formatCode>General</c:formatCode>
                <c:ptCount val="1"/>
                <c:pt idx="0">
                  <c:v>-6.4285805897833101E-2</c:v>
                </c:pt>
              </c:numCache>
            </c:numRef>
          </c:val>
        </c:ser>
        <c:ser>
          <c:idx val="18"/>
          <c:order val="18"/>
          <c:tx>
            <c:strRef>
              <c:f>Data!$A$23</c:f>
              <c:strCache>
                <c:ptCount val="1"/>
                <c:pt idx="0">
                  <c:v>3.10.2011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Data!$H$23</c:f>
              <c:numCache>
                <c:formatCode>General</c:formatCode>
                <c:ptCount val="1"/>
                <c:pt idx="0">
                  <c:v>6.9907568563852565E-2</c:v>
                </c:pt>
              </c:numCache>
            </c:numRef>
          </c:val>
        </c:ser>
        <c:ser>
          <c:idx val="19"/>
          <c:order val="19"/>
          <c:tx>
            <c:strRef>
              <c:f>Data!$A$24</c:f>
              <c:strCache>
                <c:ptCount val="1"/>
                <c:pt idx="0">
                  <c:v>1.11.2011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Data!$H$24</c:f>
              <c:numCache>
                <c:formatCode>General</c:formatCode>
                <c:ptCount val="1"/>
                <c:pt idx="0">
                  <c:v>-3.2195894060149423E-2</c:v>
                </c:pt>
              </c:numCache>
            </c:numRef>
          </c:val>
        </c:ser>
        <c:ser>
          <c:idx val="20"/>
          <c:order val="20"/>
          <c:tx>
            <c:strRef>
              <c:f>Data!$A$25</c:f>
              <c:strCache>
                <c:ptCount val="1"/>
                <c:pt idx="0">
                  <c:v>1.12.2011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Data!$H$25</c:f>
              <c:numCache>
                <c:formatCode>General</c:formatCode>
                <c:ptCount val="1"/>
                <c:pt idx="0">
                  <c:v>1.4855345043603956E-2</c:v>
                </c:pt>
              </c:numCache>
            </c:numRef>
          </c:val>
        </c:ser>
        <c:ser>
          <c:idx val="21"/>
          <c:order val="21"/>
          <c:tx>
            <c:strRef>
              <c:f>Data!$A$26</c:f>
              <c:strCache>
                <c:ptCount val="1"/>
                <c:pt idx="0">
                  <c:v>3.1.2012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Data!$H$26</c:f>
              <c:numCache>
                <c:formatCode>General</c:formatCode>
                <c:ptCount val="1"/>
                <c:pt idx="0">
                  <c:v>0.13751930452385283</c:v>
                </c:pt>
              </c:numCache>
            </c:numRef>
          </c:val>
        </c:ser>
        <c:ser>
          <c:idx val="22"/>
          <c:order val="22"/>
          <c:tx>
            <c:strRef>
              <c:f>Data!$A$27</c:f>
              <c:strCache>
                <c:ptCount val="1"/>
                <c:pt idx="0">
                  <c:v>1.2.2012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Data!$H$27</c:f>
              <c:numCache>
                <c:formatCode>General</c:formatCode>
                <c:ptCount val="1"/>
                <c:pt idx="0">
                  <c:v>8.1915005403666488E-2</c:v>
                </c:pt>
              </c:numCache>
            </c:numRef>
          </c:val>
        </c:ser>
        <c:ser>
          <c:idx val="23"/>
          <c:order val="23"/>
          <c:tx>
            <c:strRef>
              <c:f>Data!$A$28</c:f>
              <c:strCache>
                <c:ptCount val="1"/>
                <c:pt idx="0">
                  <c:v>1.3.2012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Data!$H$28</c:f>
              <c:numCache>
                <c:formatCode>General</c:formatCode>
                <c:ptCount val="1"/>
                <c:pt idx="0">
                  <c:v>1.6383064036987215E-2</c:v>
                </c:pt>
              </c:numCache>
            </c:numRef>
          </c:val>
        </c:ser>
        <c:ser>
          <c:idx val="24"/>
          <c:order val="24"/>
          <c:tx>
            <c:strRef>
              <c:f>Data!$A$29</c:f>
              <c:strCache>
                <c:ptCount val="1"/>
                <c:pt idx="0">
                  <c:v>2.4.2012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Data!$H$29</c:f>
              <c:numCache>
                <c:formatCode>General</c:formatCode>
                <c:ptCount val="1"/>
                <c:pt idx="0">
                  <c:v>-7.4395044677029896E-3</c:v>
                </c:pt>
              </c:numCache>
            </c:numRef>
          </c:val>
        </c:ser>
        <c:ser>
          <c:idx val="25"/>
          <c:order val="25"/>
          <c:tx>
            <c:strRef>
              <c:f>Data!$A$30</c:f>
              <c:strCache>
                <c:ptCount val="1"/>
                <c:pt idx="0">
                  <c:v>1.5.2012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Data!$H$30</c:f>
              <c:numCache>
                <c:formatCode>General</c:formatCode>
                <c:ptCount val="1"/>
                <c:pt idx="0">
                  <c:v>-8.2400447028140547E-2</c:v>
                </c:pt>
              </c:numCache>
            </c:numRef>
          </c:val>
        </c:ser>
        <c:ser>
          <c:idx val="26"/>
          <c:order val="26"/>
          <c:tx>
            <c:strRef>
              <c:f>Data!$A$31</c:f>
              <c:strCache>
                <c:ptCount val="1"/>
                <c:pt idx="0">
                  <c:v>1.6.2012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Data!$H$31</c:f>
              <c:numCache>
                <c:formatCode>General</c:formatCode>
                <c:ptCount val="1"/>
                <c:pt idx="0">
                  <c:v>4.7961627134539456E-2</c:v>
                </c:pt>
              </c:numCache>
            </c:numRef>
          </c:val>
        </c:ser>
        <c:ser>
          <c:idx val="27"/>
          <c:order val="27"/>
          <c:tx>
            <c:strRef>
              <c:f>Data!$A$32</c:f>
              <c:strCache>
                <c:ptCount val="1"/>
                <c:pt idx="0">
                  <c:v>2.7.2012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Data!$H$32</c:f>
              <c:numCache>
                <c:formatCode>General</c:formatCode>
                <c:ptCount val="1"/>
                <c:pt idx="0">
                  <c:v>-3.6613351750549049E-2</c:v>
                </c:pt>
              </c:numCache>
            </c:numRef>
          </c:val>
        </c:ser>
        <c:ser>
          <c:idx val="28"/>
          <c:order val="28"/>
          <c:tx>
            <c:strRef>
              <c:f>Data!$A$33</c:f>
              <c:strCache>
                <c:ptCount val="1"/>
                <c:pt idx="0">
                  <c:v>1.8.2012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Data!$H$33</c:f>
              <c:numCache>
                <c:formatCode>General</c:formatCode>
                <c:ptCount val="1"/>
                <c:pt idx="0">
                  <c:v>5.2737496117407648E-2</c:v>
                </c:pt>
              </c:numCache>
            </c:numRef>
          </c:val>
        </c:ser>
        <c:ser>
          <c:idx val="29"/>
          <c:order val="29"/>
          <c:tx>
            <c:strRef>
              <c:f>Data!$A$34</c:f>
              <c:strCache>
                <c:ptCount val="1"/>
                <c:pt idx="0">
                  <c:v>4.9.2012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Data!$H$34</c:f>
              <c:numCache>
                <c:formatCode>General</c:formatCode>
                <c:ptCount val="1"/>
                <c:pt idx="0">
                  <c:v>-3.4393253640773704E-2</c:v>
                </c:pt>
              </c:numCache>
            </c:numRef>
          </c:val>
        </c:ser>
        <c:ser>
          <c:idx val="30"/>
          <c:order val="30"/>
          <c:tx>
            <c:strRef>
              <c:f>Data!$A$35</c:f>
              <c:strCache>
                <c:ptCount val="1"/>
                <c:pt idx="0">
                  <c:v>1.10.2012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Data!$H$35</c:f>
              <c:numCache>
                <c:formatCode>General</c:formatCode>
                <c:ptCount val="1"/>
                <c:pt idx="0">
                  <c:v>-4.0994590109498887E-2</c:v>
                </c:pt>
              </c:numCache>
            </c:numRef>
          </c:val>
        </c:ser>
        <c:ser>
          <c:idx val="31"/>
          <c:order val="31"/>
          <c:tx>
            <c:strRef>
              <c:f>Data!$A$36</c:f>
              <c:strCache>
                <c:ptCount val="1"/>
                <c:pt idx="0">
                  <c:v>1.11.2012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Data!$H$36</c:f>
              <c:numCache>
                <c:formatCode>General</c:formatCode>
                <c:ptCount val="1"/>
                <c:pt idx="0">
                  <c:v>-5.960960100725389E-2</c:v>
                </c:pt>
              </c:numCache>
            </c:numRef>
          </c:val>
        </c:ser>
        <c:ser>
          <c:idx val="32"/>
          <c:order val="32"/>
          <c:tx>
            <c:strRef>
              <c:f>Data!$A$37</c:f>
              <c:strCache>
                <c:ptCount val="1"/>
                <c:pt idx="0">
                  <c:v>3.12.2012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Data!$H$37</c:f>
              <c:numCache>
                <c:formatCode>General</c:formatCode>
                <c:ptCount val="1"/>
                <c:pt idx="0">
                  <c:v>3.380884471262158E-3</c:v>
                </c:pt>
              </c:numCache>
            </c:numRef>
          </c:val>
        </c:ser>
        <c:ser>
          <c:idx val="33"/>
          <c:order val="33"/>
          <c:tx>
            <c:strRef>
              <c:f>Data!$A$38</c:f>
              <c:strCache>
                <c:ptCount val="1"/>
                <c:pt idx="0">
                  <c:v>2.1.2013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Data!$H$38</c:f>
              <c:numCache>
                <c:formatCode>General</c:formatCode>
                <c:ptCount val="1"/>
                <c:pt idx="0">
                  <c:v>2.7705048928711895E-2</c:v>
                </c:pt>
              </c:numCache>
            </c:numRef>
          </c:val>
        </c:ser>
        <c:ser>
          <c:idx val="34"/>
          <c:order val="34"/>
          <c:tx>
            <c:strRef>
              <c:f>Data!$A$39</c:f>
              <c:strCache>
                <c:ptCount val="1"/>
                <c:pt idx="0">
                  <c:v>1.2.2013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Data!$H$39</c:f>
              <c:numCache>
                <c:formatCode>General</c:formatCode>
                <c:ptCount val="1"/>
                <c:pt idx="0">
                  <c:v>2.1135256873939339E-2</c:v>
                </c:pt>
              </c:numCache>
            </c:numRef>
          </c:val>
        </c:ser>
        <c:ser>
          <c:idx val="35"/>
          <c:order val="35"/>
          <c:tx>
            <c:strRef>
              <c:f>Data!$A$40</c:f>
              <c:strCache>
                <c:ptCount val="1"/>
                <c:pt idx="0">
                  <c:v>1.3.2013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Data!$H$40</c:f>
              <c:numCache>
                <c:formatCode>General</c:formatCode>
                <c:ptCount val="1"/>
                <c:pt idx="0">
                  <c:v>2.9136738950012078E-2</c:v>
                </c:pt>
              </c:numCache>
            </c:numRef>
          </c:val>
        </c:ser>
        <c:ser>
          <c:idx val="36"/>
          <c:order val="36"/>
          <c:tx>
            <c:strRef>
              <c:f>Data!$A$41</c:f>
              <c:strCache>
                <c:ptCount val="1"/>
                <c:pt idx="0">
                  <c:v>1.4.2013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Data!$H$41</c:f>
              <c:numCache>
                <c:formatCode>General</c:formatCode>
                <c:ptCount val="1"/>
                <c:pt idx="0">
                  <c:v>0.15693810878973039</c:v>
                </c:pt>
              </c:numCache>
            </c:numRef>
          </c:val>
        </c:ser>
        <c:ser>
          <c:idx val="37"/>
          <c:order val="37"/>
          <c:tx>
            <c:strRef>
              <c:f>Data!$A$42</c:f>
              <c:strCache>
                <c:ptCount val="1"/>
                <c:pt idx="0">
                  <c:v>1.5.2013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Data!$H$42</c:f>
              <c:numCache>
                <c:formatCode>General</c:formatCode>
                <c:ptCount val="1"/>
                <c:pt idx="0">
                  <c:v>6.1774289187306319E-2</c:v>
                </c:pt>
              </c:numCache>
            </c:numRef>
          </c:val>
        </c:ser>
        <c:ser>
          <c:idx val="38"/>
          <c:order val="38"/>
          <c:tx>
            <c:strRef>
              <c:f>Data!$A$43</c:f>
              <c:strCache>
                <c:ptCount val="1"/>
                <c:pt idx="0">
                  <c:v>3.6.2013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Data!$H$43</c:f>
              <c:numCache>
                <c:formatCode>General</c:formatCode>
                <c:ptCount val="1"/>
                <c:pt idx="0">
                  <c:v>-1.031522534212739E-2</c:v>
                </c:pt>
              </c:numCache>
            </c:numRef>
          </c:val>
        </c:ser>
        <c:ser>
          <c:idx val="39"/>
          <c:order val="39"/>
          <c:tx>
            <c:strRef>
              <c:f>Data!$A$44</c:f>
              <c:strCache>
                <c:ptCount val="1"/>
                <c:pt idx="0">
                  <c:v>1.7.2013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Data!$H$44</c:f>
              <c:numCache>
                <c:formatCode>General</c:formatCode>
                <c:ptCount val="1"/>
                <c:pt idx="0">
                  <c:v>-7.8170232321438965E-2</c:v>
                </c:pt>
              </c:numCache>
            </c:numRef>
          </c:val>
        </c:ser>
        <c:ser>
          <c:idx val="40"/>
          <c:order val="40"/>
          <c:tx>
            <c:strRef>
              <c:f>Data!$A$45</c:f>
              <c:strCache>
                <c:ptCount val="1"/>
                <c:pt idx="0">
                  <c:v>1.8.2013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Data!$H$45</c:f>
              <c:numCache>
                <c:formatCode>General</c:formatCode>
                <c:ptCount val="1"/>
                <c:pt idx="0">
                  <c:v>5.6386903196258727E-2</c:v>
                </c:pt>
              </c:numCache>
            </c:numRef>
          </c:val>
        </c:ser>
        <c:ser>
          <c:idx val="41"/>
          <c:order val="41"/>
          <c:tx>
            <c:strRef>
              <c:f>Data!$A$46</c:f>
              <c:strCache>
                <c:ptCount val="1"/>
                <c:pt idx="0">
                  <c:v>3.9.2013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Data!$H$46</c:f>
              <c:numCache>
                <c:formatCode>General</c:formatCode>
                <c:ptCount val="1"/>
                <c:pt idx="0">
                  <c:v>-3.5928959932349474E-3</c:v>
                </c:pt>
              </c:numCache>
            </c:numRef>
          </c:val>
        </c:ser>
        <c:ser>
          <c:idx val="42"/>
          <c:order val="42"/>
          <c:tx>
            <c:strRef>
              <c:f>Data!$A$47</c:f>
              <c:strCache>
                <c:ptCount val="1"/>
                <c:pt idx="0">
                  <c:v>1.10.2013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Data!$H$47</c:f>
              <c:numCache>
                <c:formatCode>General</c:formatCode>
                <c:ptCount val="1"/>
                <c:pt idx="0">
                  <c:v>6.4002451174429265E-2</c:v>
                </c:pt>
              </c:numCache>
            </c:numRef>
          </c:val>
        </c:ser>
        <c:ser>
          <c:idx val="43"/>
          <c:order val="43"/>
          <c:tx>
            <c:strRef>
              <c:f>Data!$A$48</c:f>
              <c:strCache>
                <c:ptCount val="1"/>
                <c:pt idx="0">
                  <c:v>1.11.2013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Data!$H$48</c:f>
              <c:numCache>
                <c:formatCode>General</c:formatCode>
                <c:ptCount val="1"/>
                <c:pt idx="0">
                  <c:v>8.4980900545636465E-2</c:v>
                </c:pt>
              </c:numCache>
            </c:numRef>
          </c:val>
        </c:ser>
        <c:ser>
          <c:idx val="44"/>
          <c:order val="44"/>
          <c:tx>
            <c:strRef>
              <c:f>Data!$A$49</c:f>
              <c:strCache>
                <c:ptCount val="1"/>
                <c:pt idx="0">
                  <c:v>2.12.2013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Data!$H$49</c:f>
              <c:numCache>
                <c:formatCode>General</c:formatCode>
                <c:ptCount val="1"/>
                <c:pt idx="0">
                  <c:v>-1.8882772376585259E-2</c:v>
                </c:pt>
              </c:numCache>
            </c:numRef>
          </c:val>
        </c:ser>
        <c:ser>
          <c:idx val="45"/>
          <c:order val="45"/>
          <c:tx>
            <c:strRef>
              <c:f>Data!$A$50</c:f>
              <c:strCache>
                <c:ptCount val="1"/>
                <c:pt idx="0">
                  <c:v>2.1.2014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Data!$H$50</c:f>
              <c:numCache>
                <c:formatCode>General</c:formatCode>
                <c:ptCount val="1"/>
                <c:pt idx="0">
                  <c:v>1.1494265610218542E-2</c:v>
                </c:pt>
              </c:numCache>
            </c:numRef>
          </c:val>
        </c:ser>
        <c:ser>
          <c:idx val="46"/>
          <c:order val="46"/>
          <c:tx>
            <c:strRef>
              <c:f>Data!$A$51</c:f>
              <c:strCache>
                <c:ptCount val="1"/>
                <c:pt idx="0">
                  <c:v>3.2.2014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Data!$H$51</c:f>
              <c:numCache>
                <c:formatCode>General</c:formatCode>
                <c:ptCount val="1"/>
                <c:pt idx="0">
                  <c:v>2.0012540558617019E-2</c:v>
                </c:pt>
              </c:numCache>
            </c:numRef>
          </c:val>
        </c:ser>
        <c:ser>
          <c:idx val="47"/>
          <c:order val="47"/>
          <c:tx>
            <c:strRef>
              <c:f>Data!$A$52</c:f>
              <c:strCache>
                <c:ptCount val="1"/>
                <c:pt idx="0">
                  <c:v>3.3.2014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Data!$H$52</c:f>
              <c:numCache>
                <c:formatCode>General</c:formatCode>
                <c:ptCount val="1"/>
                <c:pt idx="0">
                  <c:v>6.9955587692756158E-2</c:v>
                </c:pt>
              </c:numCache>
            </c:numRef>
          </c:val>
        </c:ser>
        <c:ser>
          <c:idx val="48"/>
          <c:order val="48"/>
          <c:tx>
            <c:strRef>
              <c:f>Data!$A$53</c:f>
              <c:strCache>
                <c:ptCount val="1"/>
                <c:pt idx="0">
                  <c:v>1.4.2014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Data!$H$53</c:f>
              <c:numCache>
                <c:formatCode>General</c:formatCode>
                <c:ptCount val="1"/>
                <c:pt idx="0">
                  <c:v>-1.4393697593432238E-2</c:v>
                </c:pt>
              </c:numCache>
            </c:numRef>
          </c:val>
        </c:ser>
        <c:ser>
          <c:idx val="49"/>
          <c:order val="49"/>
          <c:tx>
            <c:strRef>
              <c:f>Data!$A$54</c:f>
              <c:strCache>
                <c:ptCount val="1"/>
                <c:pt idx="0">
                  <c:v>1.5.2014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Data!$H$54</c:f>
              <c:numCache>
                <c:formatCode>General</c:formatCode>
                <c:ptCount val="1"/>
                <c:pt idx="0">
                  <c:v>2.0515209660580524E-2</c:v>
                </c:pt>
              </c:numCache>
            </c:numRef>
          </c:val>
        </c:ser>
        <c:ser>
          <c:idx val="50"/>
          <c:order val="50"/>
          <c:tx>
            <c:strRef>
              <c:f>Data!$A$55</c:f>
              <c:strCache>
                <c:ptCount val="1"/>
                <c:pt idx="0">
                  <c:v>2.6.2014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Data!$H$55</c:f>
              <c:numCache>
                <c:formatCode>General</c:formatCode>
                <c:ptCount val="1"/>
                <c:pt idx="0">
                  <c:v>1.8563797223330101E-2</c:v>
                </c:pt>
              </c:numCache>
            </c:numRef>
          </c:val>
        </c:ser>
        <c:ser>
          <c:idx val="51"/>
          <c:order val="51"/>
          <c:tx>
            <c:strRef>
              <c:f>Data!$A$56</c:f>
              <c:strCache>
                <c:ptCount val="1"/>
                <c:pt idx="0">
                  <c:v>1.7.2014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Data!$H$56</c:f>
              <c:numCache>
                <c:formatCode>General</c:formatCode>
                <c:ptCount val="1"/>
                <c:pt idx="0">
                  <c:v>3.5012041888502092E-2</c:v>
                </c:pt>
              </c:numCache>
            </c:numRef>
          </c:val>
        </c:ser>
        <c:ser>
          <c:idx val="52"/>
          <c:order val="52"/>
          <c:tx>
            <c:strRef>
              <c:f>Data!$A$57</c:f>
              <c:strCache>
                <c:ptCount val="1"/>
                <c:pt idx="0">
                  <c:v>1.8.2014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Data!$H$57</c:f>
              <c:numCache>
                <c:formatCode>General</c:formatCode>
                <c:ptCount val="1"/>
                <c:pt idx="0">
                  <c:v>5.9169256984553741E-2</c:v>
                </c:pt>
              </c:numCache>
            </c:numRef>
          </c:val>
        </c:ser>
        <c:ser>
          <c:idx val="53"/>
          <c:order val="53"/>
          <c:tx>
            <c:strRef>
              <c:f>Data!$A$58</c:f>
              <c:strCache>
                <c:ptCount val="1"/>
                <c:pt idx="0">
                  <c:v>2.9.2014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Data!$H$58</c:f>
              <c:numCache>
                <c:formatCode>General</c:formatCode>
                <c:ptCount val="1"/>
                <c:pt idx="0">
                  <c:v>2.0471035643568287E-2</c:v>
                </c:pt>
              </c:numCache>
            </c:numRef>
          </c:val>
        </c:ser>
        <c:ser>
          <c:idx val="54"/>
          <c:order val="54"/>
          <c:tx>
            <c:strRef>
              <c:f>Data!$A$59</c:f>
              <c:strCache>
                <c:ptCount val="1"/>
                <c:pt idx="0">
                  <c:v>1.10.2014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Data!$H$59</c:f>
              <c:numCache>
                <c:formatCode>General</c:formatCode>
                <c:ptCount val="1"/>
                <c:pt idx="0">
                  <c:v>1.2726497265985699E-2</c:v>
                </c:pt>
              </c:numCache>
            </c:numRef>
          </c:val>
        </c:ser>
        <c:ser>
          <c:idx val="55"/>
          <c:order val="55"/>
          <c:tx>
            <c:strRef>
              <c:f>Data!$A$60</c:f>
              <c:strCache>
                <c:ptCount val="1"/>
                <c:pt idx="0">
                  <c:v>3.11.2014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Data!$H$60</c:f>
              <c:numCache>
                <c:formatCode>General</c:formatCode>
                <c:ptCount val="1"/>
                <c:pt idx="0">
                  <c:v>2.4740168591427115E-2</c:v>
                </c:pt>
              </c:numCache>
            </c:numRef>
          </c:val>
        </c:ser>
        <c:ser>
          <c:idx val="56"/>
          <c:order val="56"/>
          <c:tx>
            <c:strRef>
              <c:f>Data!$A$61</c:f>
              <c:strCache>
                <c:ptCount val="1"/>
                <c:pt idx="0">
                  <c:v>1.12.2014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Data!$H$61</c:f>
              <c:numCache>
                <c:formatCode>General</c:formatCode>
                <c:ptCount val="1"/>
                <c:pt idx="0">
                  <c:v>-2.8445896040361796E-2</c:v>
                </c:pt>
              </c:numCache>
            </c:numRef>
          </c:val>
        </c:ser>
        <c:ser>
          <c:idx val="57"/>
          <c:order val="57"/>
          <c:tx>
            <c:strRef>
              <c:f>Data!$A$62</c:f>
              <c:strCache>
                <c:ptCount val="1"/>
                <c:pt idx="0">
                  <c:v>2.1.2015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Data!$H$62</c:f>
              <c:numCache>
                <c:formatCode>General</c:formatCode>
                <c:ptCount val="1"/>
                <c:pt idx="0">
                  <c:v>-0.13024758374954951</c:v>
                </c:pt>
              </c:numCache>
            </c:numRef>
          </c:val>
        </c:ser>
        <c:ser>
          <c:idx val="58"/>
          <c:order val="58"/>
          <c:tx>
            <c:strRef>
              <c:f>Data!$A$63</c:f>
              <c:strCache>
                <c:ptCount val="1"/>
                <c:pt idx="0">
                  <c:v>2.2.2015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Data!$H$63</c:f>
              <c:numCache>
                <c:formatCode>General</c:formatCode>
                <c:ptCount val="1"/>
                <c:pt idx="0">
                  <c:v>9.3120253791342325E-2</c:v>
                </c:pt>
              </c:numCache>
            </c:numRef>
          </c:val>
        </c:ser>
        <c:ser>
          <c:idx val="59"/>
          <c:order val="59"/>
          <c:tx>
            <c:strRef>
              <c:f>Data!$A$64</c:f>
              <c:strCache>
                <c:ptCount val="1"/>
                <c:pt idx="0">
                  <c:v>2.3.2015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Data!$H$64</c:f>
              <c:numCache>
                <c:formatCode>General</c:formatCode>
                <c:ptCount val="1"/>
                <c:pt idx="0">
                  <c:v>-7.2747977655341897E-2</c:v>
                </c:pt>
              </c:numCache>
            </c:numRef>
          </c:val>
        </c:ser>
        <c:ser>
          <c:idx val="60"/>
          <c:order val="60"/>
          <c:tx>
            <c:strRef>
              <c:f>Data!$A$65</c:f>
              <c:strCache>
                <c:ptCount val="1"/>
                <c:pt idx="0">
                  <c:v>1.4.2015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Data!$H$65</c:f>
              <c:numCache>
                <c:formatCode>General</c:formatCode>
                <c:ptCount val="1"/>
                <c:pt idx="0">
                  <c:v>0.19626170889981009</c:v>
                </c:pt>
              </c:numCache>
            </c:numRef>
          </c:val>
        </c:ser>
        <c:ser>
          <c:idx val="61"/>
          <c:order val="61"/>
          <c:tx>
            <c:strRef>
              <c:f>Data!$A$66</c:f>
              <c:strCache>
                <c:ptCount val="1"/>
                <c:pt idx="0">
                  <c:v>1.5.2015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Data!$H$66</c:f>
              <c:numCache>
                <c:formatCode>General</c:formatCode>
                <c:ptCount val="1"/>
                <c:pt idx="0">
                  <c:v>-3.0334281414197476E-2</c:v>
                </c:pt>
              </c:numCache>
            </c:numRef>
          </c:val>
        </c:ser>
        <c:ser>
          <c:idx val="62"/>
          <c:order val="62"/>
          <c:tx>
            <c:strRef>
              <c:f>Data!$A$67</c:f>
              <c:strCache>
                <c:ptCount val="1"/>
                <c:pt idx="0">
                  <c:v>1.6.2015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Data!$H$67</c:f>
              <c:numCache>
                <c:formatCode>General</c:formatCode>
                <c:ptCount val="1"/>
                <c:pt idx="0">
                  <c:v>-5.783184951106228E-2</c:v>
                </c:pt>
              </c:numCache>
            </c:numRef>
          </c:val>
        </c:ser>
        <c:ser>
          <c:idx val="63"/>
          <c:order val="63"/>
          <c:tx>
            <c:strRef>
              <c:f>Data!$A$68</c:f>
              <c:strCache>
                <c:ptCount val="1"/>
                <c:pt idx="0">
                  <c:v>1.7.2015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Data!$H$68</c:f>
              <c:numCache>
                <c:formatCode>General</c:formatCode>
                <c:ptCount val="1"/>
                <c:pt idx="0">
                  <c:v>5.7757651568308289E-2</c:v>
                </c:pt>
              </c:numCache>
            </c:numRef>
          </c:val>
        </c:ser>
        <c:ser>
          <c:idx val="64"/>
          <c:order val="64"/>
          <c:tx>
            <c:strRef>
              <c:f>Data!$A$69</c:f>
              <c:strCache>
                <c:ptCount val="1"/>
                <c:pt idx="0">
                  <c:v>3.8.2015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Data!$H$69</c:f>
              <c:numCache>
                <c:formatCode>General</c:formatCode>
                <c:ptCount val="1"/>
                <c:pt idx="0">
                  <c:v>-6.1948957118658353E-2</c:v>
                </c:pt>
              </c:numCache>
            </c:numRef>
          </c:val>
        </c:ser>
        <c:ser>
          <c:idx val="65"/>
          <c:order val="65"/>
          <c:tx>
            <c:strRef>
              <c:f>Data!$A$70</c:f>
              <c:strCache>
                <c:ptCount val="1"/>
                <c:pt idx="0">
                  <c:v>1.9.2015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Data!$H$70</c:f>
              <c:numCache>
                <c:formatCode>General</c:formatCode>
                <c:ptCount val="1"/>
                <c:pt idx="0">
                  <c:v>1.7003644427177115E-2</c:v>
                </c:pt>
              </c:numCache>
            </c:numRef>
          </c:val>
        </c:ser>
        <c:ser>
          <c:idx val="66"/>
          <c:order val="66"/>
          <c:tx>
            <c:strRef>
              <c:f>Data!$A$71</c:f>
              <c:strCache>
                <c:ptCount val="1"/>
                <c:pt idx="0">
                  <c:v>1.10.2015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Data!$H$71</c:f>
              <c:numCache>
                <c:formatCode>General</c:formatCode>
                <c:ptCount val="1"/>
                <c:pt idx="0">
                  <c:v>0.18933584684879257</c:v>
                </c:pt>
              </c:numCache>
            </c:numRef>
          </c:val>
        </c:ser>
        <c:ser>
          <c:idx val="67"/>
          <c:order val="67"/>
          <c:tx>
            <c:strRef>
              <c:f>Data!$A$72</c:f>
              <c:strCache>
                <c:ptCount val="1"/>
                <c:pt idx="0">
                  <c:v>2.11.2015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Data!$H$72</c:f>
              <c:numCache>
                <c:formatCode>General</c:formatCode>
                <c:ptCount val="1"/>
                <c:pt idx="0">
                  <c:v>3.9444030559993459E-2</c:v>
                </c:pt>
              </c:numCache>
            </c:numRef>
          </c:val>
        </c:ser>
        <c:ser>
          <c:idx val="68"/>
          <c:order val="68"/>
          <c:tx>
            <c:strRef>
              <c:f>Data!$A$73</c:f>
              <c:strCache>
                <c:ptCount val="1"/>
                <c:pt idx="0">
                  <c:v>1.12.2015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Data!$H$73</c:f>
              <c:numCache>
                <c:formatCode>General</c:formatCode>
                <c:ptCount val="1"/>
                <c:pt idx="0">
                  <c:v>2.0791165196888086E-2</c:v>
                </c:pt>
              </c:numCache>
            </c:numRef>
          </c:val>
        </c:ser>
        <c:ser>
          <c:idx val="69"/>
          <c:order val="69"/>
          <c:tx>
            <c:strRef>
              <c:f>Data!$A$74</c:f>
              <c:strCache>
                <c:ptCount val="1"/>
                <c:pt idx="0">
                  <c:v>4.1.2016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Data!$H$74</c:f>
              <c:numCache>
                <c:formatCode>General</c:formatCode>
                <c:ptCount val="1"/>
                <c:pt idx="0">
                  <c:v>-7.0295461309493532E-3</c:v>
                </c:pt>
              </c:numCache>
            </c:numRef>
          </c:val>
        </c:ser>
        <c:ser>
          <c:idx val="70"/>
          <c:order val="70"/>
          <c:tx>
            <c:strRef>
              <c:f>Data!$A$75</c:f>
              <c:strCache>
                <c:ptCount val="1"/>
                <c:pt idx="0">
                  <c:v>1.2.2016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Data!$H$75</c:f>
              <c:numCache>
                <c:formatCode>General</c:formatCode>
                <c:ptCount val="1"/>
                <c:pt idx="0">
                  <c:v>-6.9789194174541977E-2</c:v>
                </c:pt>
              </c:numCache>
            </c:numRef>
          </c:val>
        </c:ser>
        <c:ser>
          <c:idx val="71"/>
          <c:order val="71"/>
          <c:tx>
            <c:strRef>
              <c:f>Data!$A$76</c:f>
              <c:strCache>
                <c:ptCount val="1"/>
                <c:pt idx="0">
                  <c:v>1.3.2016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Data!$H$76</c:f>
              <c:numCache>
                <c:formatCode>General</c:formatCode>
                <c:ptCount val="1"/>
                <c:pt idx="0">
                  <c:v>8.5495277666893382E-2</c:v>
                </c:pt>
              </c:numCache>
            </c:numRef>
          </c:val>
        </c:ser>
        <c:ser>
          <c:idx val="72"/>
          <c:order val="72"/>
          <c:tx>
            <c:strRef>
              <c:f>Data!$A$77</c:f>
              <c:strCache>
                <c:ptCount val="1"/>
                <c:pt idx="0">
                  <c:v>1.4.2016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Data!$H$77</c:f>
              <c:numCache>
                <c:formatCode>General</c:formatCode>
                <c:ptCount val="1"/>
                <c:pt idx="0">
                  <c:v>-9.7048750010568674E-2</c:v>
                </c:pt>
              </c:numCache>
            </c:numRef>
          </c:val>
        </c:ser>
        <c:ser>
          <c:idx val="73"/>
          <c:order val="73"/>
          <c:tx>
            <c:strRef>
              <c:f>Data!$A$78</c:f>
              <c:strCache>
                <c:ptCount val="1"/>
                <c:pt idx="0">
                  <c:v>2.5.2016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Data!$H$78</c:f>
              <c:numCache>
                <c:formatCode>General</c:formatCode>
                <c:ptCount val="1"/>
                <c:pt idx="0">
                  <c:v>7.0196643439939962E-2</c:v>
                </c:pt>
              </c:numCache>
            </c:numRef>
          </c:val>
        </c:ser>
        <c:ser>
          <c:idx val="74"/>
          <c:order val="74"/>
          <c:tx>
            <c:strRef>
              <c:f>Data!$A$79</c:f>
              <c:strCache>
                <c:ptCount val="1"/>
                <c:pt idx="0">
                  <c:v>1.6.2016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Data!$H$79</c:f>
              <c:numCache>
                <c:formatCode>General</c:formatCode>
                <c:ptCount val="1"/>
                <c:pt idx="0">
                  <c:v>-3.4528350149604793E-2</c:v>
                </c:pt>
              </c:numCache>
            </c:numRef>
          </c:val>
        </c:ser>
        <c:ser>
          <c:idx val="75"/>
          <c:order val="75"/>
          <c:tx>
            <c:strRef>
              <c:f>Data!$A$80</c:f>
              <c:strCache>
                <c:ptCount val="1"/>
                <c:pt idx="0">
                  <c:v>1.7.2016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Data!$H$80</c:f>
              <c:numCache>
                <c:formatCode>General</c:formatCode>
                <c:ptCount val="1"/>
                <c:pt idx="0">
                  <c:v>0.10768034164187823</c:v>
                </c:pt>
              </c:numCache>
            </c:numRef>
          </c:val>
        </c:ser>
        <c:ser>
          <c:idx val="76"/>
          <c:order val="76"/>
          <c:tx>
            <c:strRef>
              <c:f>Data!$A$81</c:f>
              <c:strCache>
                <c:ptCount val="1"/>
                <c:pt idx="0">
                  <c:v>1.8.2016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Data!$H$81</c:f>
              <c:numCache>
                <c:formatCode>General</c:formatCode>
                <c:ptCount val="1"/>
                <c:pt idx="0">
                  <c:v>2.0079879122047083E-2</c:v>
                </c:pt>
              </c:numCache>
            </c:numRef>
          </c:val>
        </c:ser>
        <c:ser>
          <c:idx val="77"/>
          <c:order val="77"/>
          <c:tx>
            <c:strRef>
              <c:f>Data!$A$82</c:f>
              <c:strCache>
                <c:ptCount val="1"/>
                <c:pt idx="0">
                  <c:v>1.9.2016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Data!$H$82</c:f>
              <c:numCache>
                <c:formatCode>General</c:formatCode>
                <c:ptCount val="1"/>
                <c:pt idx="0">
                  <c:v>2.4364671990633989E-3</c:v>
                </c:pt>
              </c:numCache>
            </c:numRef>
          </c:val>
        </c:ser>
        <c:ser>
          <c:idx val="78"/>
          <c:order val="78"/>
          <c:tx>
            <c:strRef>
              <c:f>Data!$A$83</c:f>
              <c:strCache>
                <c:ptCount val="1"/>
                <c:pt idx="0">
                  <c:v>3.10.2016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Data!$H$83</c:f>
              <c:numCache>
                <c:formatCode>General</c:formatCode>
                <c:ptCount val="1"/>
                <c:pt idx="0">
                  <c:v>4.0277782930971825E-2</c:v>
                </c:pt>
              </c:numCache>
            </c:numRef>
          </c:val>
        </c:ser>
        <c:ser>
          <c:idx val="79"/>
          <c:order val="79"/>
          <c:tx>
            <c:strRef>
              <c:f>Data!$A$84</c:f>
              <c:strCache>
                <c:ptCount val="1"/>
                <c:pt idx="0">
                  <c:v>1.11.2016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Data!$H$84</c:f>
              <c:numCache>
                <c:formatCode>General</c:formatCode>
                <c:ptCount val="1"/>
                <c:pt idx="0">
                  <c:v>1.2468139606935961E-2</c:v>
                </c:pt>
              </c:numCache>
            </c:numRef>
          </c:val>
        </c:ser>
        <c:ser>
          <c:idx val="80"/>
          <c:order val="80"/>
          <c:tx>
            <c:strRef>
              <c:f>Data!$A$85</c:f>
              <c:strCache>
                <c:ptCount val="1"/>
                <c:pt idx="0">
                  <c:v>1.12.2016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Data!$H$85</c:f>
              <c:numCache>
                <c:formatCode>General</c:formatCode>
                <c:ptCount val="1"/>
                <c:pt idx="0">
                  <c:v>3.1198156204247988E-2</c:v>
                </c:pt>
              </c:numCache>
            </c:numRef>
          </c:val>
        </c:ser>
        <c:ser>
          <c:idx val="81"/>
          <c:order val="81"/>
          <c:tx>
            <c:strRef>
              <c:f>Data!$A$86</c:f>
              <c:strCache>
                <c:ptCount val="1"/>
                <c:pt idx="0">
                  <c:v>3.1.2017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Data!$H$86</c:f>
              <c:numCache>
                <c:formatCode>General</c:formatCode>
                <c:ptCount val="1"/>
                <c:pt idx="0">
                  <c:v>4.0392697903013766E-2</c:v>
                </c:pt>
              </c:numCache>
            </c:numRef>
          </c:val>
        </c:ser>
        <c:ser>
          <c:idx val="82"/>
          <c:order val="82"/>
          <c:tx>
            <c:strRef>
              <c:f>Data!$A$87</c:f>
              <c:strCache>
                <c:ptCount val="1"/>
                <c:pt idx="0">
                  <c:v>1.2.2017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Data!$H$87</c:f>
              <c:numCache>
                <c:formatCode>General</c:formatCode>
                <c:ptCount val="1"/>
                <c:pt idx="0">
                  <c:v>-4.3638368885907499E-3</c:v>
                </c:pt>
              </c:numCache>
            </c:numRef>
          </c:val>
        </c:ser>
        <c:ser>
          <c:idx val="83"/>
          <c:order val="83"/>
          <c:tx>
            <c:strRef>
              <c:f>Data!$A$88</c:f>
              <c:strCache>
                <c:ptCount val="1"/>
                <c:pt idx="0">
                  <c:v>1.3.2017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Data!$H$88</c:f>
              <c:numCache>
                <c:formatCode>General</c:formatCode>
                <c:ptCount val="1"/>
                <c:pt idx="0">
                  <c:v>1.2035010940919086E-2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51408656"/>
        <c:axId val="251409048"/>
      </c:barChart>
      <c:catAx>
        <c:axId val="251408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409048"/>
        <c:crosses val="autoZero"/>
        <c:auto val="1"/>
        <c:lblAlgn val="ctr"/>
        <c:lblOffset val="100"/>
        <c:noMultiLvlLbl val="0"/>
      </c:catAx>
      <c:valAx>
        <c:axId val="2514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40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TXN </a:t>
            </a:r>
            <a:r>
              <a:rPr lang="sk-SK"/>
              <a:t>mesačné</a:t>
            </a:r>
            <a:r>
              <a:rPr lang="sk-SK" baseline="0"/>
              <a:t> výnosy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Data!$J$5</c:f>
              <c:strCache>
                <c:ptCount val="1"/>
                <c:pt idx="0">
                  <c:v>1.4.2010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Data!$Q$5</c:f>
              <c:numCache>
                <c:formatCode>General</c:formatCode>
                <c:ptCount val="1"/>
                <c:pt idx="0">
                  <c:v>6.7762152343938648E-2</c:v>
                </c:pt>
              </c:numCache>
            </c:numRef>
          </c:val>
        </c:ser>
        <c:ser>
          <c:idx val="1"/>
          <c:order val="1"/>
          <c:tx>
            <c:strRef>
              <c:f>Data!$J$6</c:f>
              <c:strCache>
                <c:ptCount val="1"/>
                <c:pt idx="0">
                  <c:v>3.5.2010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Data!$Q$6</c:f>
              <c:numCache>
                <c:formatCode>General</c:formatCode>
                <c:ptCount val="1"/>
                <c:pt idx="0">
                  <c:v>-6.1130442606762474E-2</c:v>
                </c:pt>
              </c:numCache>
            </c:numRef>
          </c:val>
        </c:ser>
        <c:ser>
          <c:idx val="2"/>
          <c:order val="2"/>
          <c:tx>
            <c:strRef>
              <c:f>Data!$J$7</c:f>
              <c:strCache>
                <c:ptCount val="1"/>
                <c:pt idx="0">
                  <c:v>1.6.2010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Data!$Q$7</c:f>
              <c:numCache>
                <c:formatCode>General</c:formatCode>
                <c:ptCount val="1"/>
                <c:pt idx="0">
                  <c:v>-4.6682987963832023E-2</c:v>
                </c:pt>
              </c:numCache>
            </c:numRef>
          </c:val>
        </c:ser>
        <c:ser>
          <c:idx val="3"/>
          <c:order val="3"/>
          <c:tx>
            <c:strRef>
              <c:f>Data!$J$8</c:f>
              <c:strCache>
                <c:ptCount val="1"/>
                <c:pt idx="0">
                  <c:v>1.7.2010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Data!$Q$8</c:f>
              <c:numCache>
                <c:formatCode>General</c:formatCode>
                <c:ptCount val="1"/>
                <c:pt idx="0">
                  <c:v>6.55656590728141E-2</c:v>
                </c:pt>
              </c:numCache>
            </c:numRef>
          </c:val>
        </c:ser>
        <c:ser>
          <c:idx val="4"/>
          <c:order val="4"/>
          <c:tx>
            <c:strRef>
              <c:f>Data!$J$9</c:f>
              <c:strCache>
                <c:ptCount val="1"/>
                <c:pt idx="0">
                  <c:v>2.8.2010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Data!$Q$9</c:f>
              <c:numCache>
                <c:formatCode>General</c:formatCode>
                <c:ptCount val="1"/>
                <c:pt idx="0">
                  <c:v>-6.7638698742853817E-2</c:v>
                </c:pt>
              </c:numCache>
            </c:numRef>
          </c:val>
        </c:ser>
        <c:ser>
          <c:idx val="5"/>
          <c:order val="5"/>
          <c:tx>
            <c:strRef>
              <c:f>Data!$J$10</c:f>
              <c:strCache>
                <c:ptCount val="1"/>
                <c:pt idx="0">
                  <c:v>1.9.2010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Data!$Q$10</c:f>
              <c:numCache>
                <c:formatCode>General</c:formatCode>
                <c:ptCount val="1"/>
                <c:pt idx="0">
                  <c:v>0.17897476518949981</c:v>
                </c:pt>
              </c:numCache>
            </c:numRef>
          </c:val>
        </c:ser>
        <c:ser>
          <c:idx val="6"/>
          <c:order val="6"/>
          <c:tx>
            <c:strRef>
              <c:f>Data!$J$11</c:f>
              <c:strCache>
                <c:ptCount val="1"/>
                <c:pt idx="0">
                  <c:v>1.10.2010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Data!$Q$11</c:f>
              <c:numCache>
                <c:formatCode>General</c:formatCode>
                <c:ptCount val="1"/>
                <c:pt idx="0">
                  <c:v>9.4368260720206931E-2</c:v>
                </c:pt>
              </c:numCache>
            </c:numRef>
          </c:val>
        </c:ser>
        <c:ser>
          <c:idx val="7"/>
          <c:order val="7"/>
          <c:tx>
            <c:strRef>
              <c:f>Data!$J$12</c:f>
              <c:strCache>
                <c:ptCount val="1"/>
                <c:pt idx="0">
                  <c:v>1.11.2010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Data!$Q$12</c:f>
              <c:numCache>
                <c:formatCode>General</c:formatCode>
                <c:ptCount val="1"/>
                <c:pt idx="0">
                  <c:v>7.5414300749278587E-2</c:v>
                </c:pt>
              </c:numCache>
            </c:numRef>
          </c:val>
        </c:ser>
        <c:ser>
          <c:idx val="8"/>
          <c:order val="8"/>
          <c:tx>
            <c:strRef>
              <c:f>Data!$J$13</c:f>
              <c:strCache>
                <c:ptCount val="1"/>
                <c:pt idx="0">
                  <c:v>1.12.2010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Data!$Q$13</c:f>
              <c:numCache>
                <c:formatCode>General</c:formatCode>
                <c:ptCount val="1"/>
                <c:pt idx="0">
                  <c:v>2.2012546267806896E-2</c:v>
                </c:pt>
              </c:numCache>
            </c:numRef>
          </c:val>
        </c:ser>
        <c:ser>
          <c:idx val="9"/>
          <c:order val="9"/>
          <c:tx>
            <c:strRef>
              <c:f>Data!$J$14</c:f>
              <c:strCache>
                <c:ptCount val="1"/>
                <c:pt idx="0">
                  <c:v>3.1.2011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Data!$Q$14</c:f>
              <c:numCache>
                <c:formatCode>General</c:formatCode>
                <c:ptCount val="1"/>
                <c:pt idx="0">
                  <c:v>4.7351835106349417E-2</c:v>
                </c:pt>
              </c:numCache>
            </c:numRef>
          </c:val>
        </c:ser>
        <c:ser>
          <c:idx val="10"/>
          <c:order val="10"/>
          <c:tx>
            <c:strRef>
              <c:f>Data!$J$15</c:f>
              <c:strCache>
                <c:ptCount val="1"/>
                <c:pt idx="0">
                  <c:v>1.2.2011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Data!$Q$15</c:f>
              <c:numCache>
                <c:formatCode>General</c:formatCode>
                <c:ptCount val="1"/>
                <c:pt idx="0">
                  <c:v>5.0132744510954827E-2</c:v>
                </c:pt>
              </c:numCache>
            </c:numRef>
          </c:val>
        </c:ser>
        <c:ser>
          <c:idx val="11"/>
          <c:order val="11"/>
          <c:tx>
            <c:strRef>
              <c:f>Data!$J$16</c:f>
              <c:strCache>
                <c:ptCount val="1"/>
                <c:pt idx="0">
                  <c:v>1.3.2011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Data!$Q$16</c:f>
              <c:numCache>
                <c:formatCode>General</c:formatCode>
                <c:ptCount val="1"/>
                <c:pt idx="0">
                  <c:v>-2.9486096023511883E-2</c:v>
                </c:pt>
              </c:numCache>
            </c:numRef>
          </c:val>
        </c:ser>
        <c:ser>
          <c:idx val="12"/>
          <c:order val="12"/>
          <c:tx>
            <c:strRef>
              <c:f>Data!$J$17</c:f>
              <c:strCache>
                <c:ptCount val="1"/>
                <c:pt idx="0">
                  <c:v>1.4.2011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Data!$Q$17</c:f>
              <c:numCache>
                <c:formatCode>General</c:formatCode>
                <c:ptCount val="1"/>
                <c:pt idx="0">
                  <c:v>3.1803432817228305E-2</c:v>
                </c:pt>
              </c:numCache>
            </c:numRef>
          </c:val>
        </c:ser>
        <c:ser>
          <c:idx val="13"/>
          <c:order val="13"/>
          <c:tx>
            <c:strRef>
              <c:f>Data!$J$18</c:f>
              <c:strCache>
                <c:ptCount val="1"/>
                <c:pt idx="0">
                  <c:v>2.5.2011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Data!$Q$18</c:f>
              <c:numCache>
                <c:formatCode>General</c:formatCode>
                <c:ptCount val="1"/>
                <c:pt idx="0">
                  <c:v>-6.4733525555355194E-3</c:v>
                </c:pt>
              </c:numCache>
            </c:numRef>
          </c:val>
        </c:ser>
        <c:ser>
          <c:idx val="14"/>
          <c:order val="14"/>
          <c:tx>
            <c:strRef>
              <c:f>Data!$J$19</c:f>
              <c:strCache>
                <c:ptCount val="1"/>
                <c:pt idx="0">
                  <c:v>1.6.2011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Data!$Q$19</c:f>
              <c:numCache>
                <c:formatCode>General</c:formatCode>
                <c:ptCount val="1"/>
                <c:pt idx="0">
                  <c:v>-6.9971595122830188E-2</c:v>
                </c:pt>
              </c:numCache>
            </c:numRef>
          </c:val>
        </c:ser>
        <c:ser>
          <c:idx val="15"/>
          <c:order val="15"/>
          <c:tx>
            <c:strRef>
              <c:f>Data!$J$20</c:f>
              <c:strCache>
                <c:ptCount val="1"/>
                <c:pt idx="0">
                  <c:v>1.7.2011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Data!$Q$20</c:f>
              <c:numCache>
                <c:formatCode>General</c:formatCode>
                <c:ptCount val="1"/>
                <c:pt idx="0">
                  <c:v>-8.9923697589911436E-2</c:v>
                </c:pt>
              </c:numCache>
            </c:numRef>
          </c:val>
        </c:ser>
        <c:ser>
          <c:idx val="16"/>
          <c:order val="16"/>
          <c:tx>
            <c:strRef>
              <c:f>Data!$J$21</c:f>
              <c:strCache>
                <c:ptCount val="1"/>
                <c:pt idx="0">
                  <c:v>1.8.2011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Data!$Q$21</c:f>
              <c:numCache>
                <c:formatCode>General</c:formatCode>
                <c:ptCount val="1"/>
                <c:pt idx="0">
                  <c:v>-0.11899159323353799</c:v>
                </c:pt>
              </c:numCache>
            </c:numRef>
          </c:val>
        </c:ser>
        <c:ser>
          <c:idx val="17"/>
          <c:order val="17"/>
          <c:tx>
            <c:strRef>
              <c:f>Data!$J$22</c:f>
              <c:strCache>
                <c:ptCount val="1"/>
                <c:pt idx="0">
                  <c:v>1.9.2011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Data!$Q$22</c:f>
              <c:numCache>
                <c:formatCode>General</c:formatCode>
                <c:ptCount val="1"/>
                <c:pt idx="0">
                  <c:v>1.6787461252782982E-2</c:v>
                </c:pt>
              </c:numCache>
            </c:numRef>
          </c:val>
        </c:ser>
        <c:ser>
          <c:idx val="18"/>
          <c:order val="18"/>
          <c:tx>
            <c:strRef>
              <c:f>Data!$J$23</c:f>
              <c:strCache>
                <c:ptCount val="1"/>
                <c:pt idx="0">
                  <c:v>3.10.2011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Data!$Q$23</c:f>
              <c:numCache>
                <c:formatCode>General</c:formatCode>
                <c:ptCount val="1"/>
                <c:pt idx="0">
                  <c:v>0.15945402601523809</c:v>
                </c:pt>
              </c:numCache>
            </c:numRef>
          </c:val>
        </c:ser>
        <c:ser>
          <c:idx val="19"/>
          <c:order val="19"/>
          <c:tx>
            <c:strRef>
              <c:f>Data!$J$24</c:f>
              <c:strCache>
                <c:ptCount val="1"/>
                <c:pt idx="0">
                  <c:v>1.11.2011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Data!$Q$24</c:f>
              <c:numCache>
                <c:formatCode>General</c:formatCode>
                <c:ptCount val="1"/>
                <c:pt idx="0">
                  <c:v>-2.0501125843121092E-2</c:v>
                </c:pt>
              </c:numCache>
            </c:numRef>
          </c:val>
        </c:ser>
        <c:ser>
          <c:idx val="20"/>
          <c:order val="20"/>
          <c:tx>
            <c:strRef>
              <c:f>Data!$J$25</c:f>
              <c:strCache>
                <c:ptCount val="1"/>
                <c:pt idx="0">
                  <c:v>1.12.2011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Data!$Q$25</c:f>
              <c:numCache>
                <c:formatCode>General</c:formatCode>
                <c:ptCount val="1"/>
                <c:pt idx="0">
                  <c:v>-3.2890349427438501E-2</c:v>
                </c:pt>
              </c:numCache>
            </c:numRef>
          </c:val>
        </c:ser>
        <c:ser>
          <c:idx val="21"/>
          <c:order val="21"/>
          <c:tx>
            <c:strRef>
              <c:f>Data!$J$26</c:f>
              <c:strCache>
                <c:ptCount val="1"/>
                <c:pt idx="0">
                  <c:v>3.1.2012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Data!$Q$26</c:f>
              <c:numCache>
                <c:formatCode>General</c:formatCode>
                <c:ptCount val="1"/>
                <c:pt idx="0">
                  <c:v>0.11820687613622753</c:v>
                </c:pt>
              </c:numCache>
            </c:numRef>
          </c:val>
        </c:ser>
        <c:ser>
          <c:idx val="22"/>
          <c:order val="22"/>
          <c:tx>
            <c:strRef>
              <c:f>Data!$J$27</c:f>
              <c:strCache>
                <c:ptCount val="1"/>
                <c:pt idx="0">
                  <c:v>1.2.2012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Data!$Q$27</c:f>
              <c:numCache>
                <c:formatCode>General</c:formatCode>
                <c:ptCount val="1"/>
                <c:pt idx="0">
                  <c:v>2.9956723579493E-2</c:v>
                </c:pt>
              </c:numCache>
            </c:numRef>
          </c:val>
        </c:ser>
        <c:ser>
          <c:idx val="23"/>
          <c:order val="23"/>
          <c:tx>
            <c:strRef>
              <c:f>Data!$J$28</c:f>
              <c:strCache>
                <c:ptCount val="1"/>
                <c:pt idx="0">
                  <c:v>1.3.2012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Data!$Q$28</c:f>
              <c:numCache>
                <c:formatCode>General</c:formatCode>
                <c:ptCount val="1"/>
                <c:pt idx="0">
                  <c:v>7.7961395498943068E-3</c:v>
                </c:pt>
              </c:numCache>
            </c:numRef>
          </c:val>
        </c:ser>
        <c:ser>
          <c:idx val="24"/>
          <c:order val="24"/>
          <c:tx>
            <c:strRef>
              <c:f>Data!$J$29</c:f>
              <c:strCache>
                <c:ptCount val="1"/>
                <c:pt idx="0">
                  <c:v>2.4.2012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Data!$Q$29</c:f>
              <c:numCache>
                <c:formatCode>General</c:formatCode>
                <c:ptCount val="1"/>
                <c:pt idx="0">
                  <c:v>-4.4607311813455501E-2</c:v>
                </c:pt>
              </c:numCache>
            </c:numRef>
          </c:val>
        </c:ser>
        <c:ser>
          <c:idx val="25"/>
          <c:order val="25"/>
          <c:tx>
            <c:strRef>
              <c:f>Data!$J$30</c:f>
              <c:strCache>
                <c:ptCount val="1"/>
                <c:pt idx="0">
                  <c:v>1.5.2012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Data!$Q$30</c:f>
              <c:numCache>
                <c:formatCode>General</c:formatCode>
                <c:ptCount val="1"/>
                <c:pt idx="0">
                  <c:v>-0.10832816168347301</c:v>
                </c:pt>
              </c:numCache>
            </c:numRef>
          </c:val>
        </c:ser>
        <c:ser>
          <c:idx val="26"/>
          <c:order val="26"/>
          <c:tx>
            <c:strRef>
              <c:f>Data!$J$31</c:f>
              <c:strCache>
                <c:ptCount val="1"/>
                <c:pt idx="0">
                  <c:v>1.6.2012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Data!$Q$31</c:f>
              <c:numCache>
                <c:formatCode>General</c:formatCode>
                <c:ptCount val="1"/>
                <c:pt idx="0">
                  <c:v>7.3736632791647858E-3</c:v>
                </c:pt>
              </c:numCache>
            </c:numRef>
          </c:val>
        </c:ser>
        <c:ser>
          <c:idx val="27"/>
          <c:order val="27"/>
          <c:tx>
            <c:strRef>
              <c:f>Data!$J$32</c:f>
              <c:strCache>
                <c:ptCount val="1"/>
                <c:pt idx="0">
                  <c:v>2.7.2012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Data!$Q$32</c:f>
              <c:numCache>
                <c:formatCode>General</c:formatCode>
                <c:ptCount val="1"/>
                <c:pt idx="0">
                  <c:v>-4.4535456299642576E-2</c:v>
                </c:pt>
              </c:numCache>
            </c:numRef>
          </c:val>
        </c:ser>
        <c:ser>
          <c:idx val="28"/>
          <c:order val="28"/>
          <c:tx>
            <c:strRef>
              <c:f>Data!$J$33</c:f>
              <c:strCache>
                <c:ptCount val="1"/>
                <c:pt idx="0">
                  <c:v>1.8.2012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Data!$Q$33</c:f>
              <c:numCache>
                <c:formatCode>General</c:formatCode>
                <c:ptCount val="1"/>
                <c:pt idx="0">
                  <c:v>6.6079341534855923E-2</c:v>
                </c:pt>
              </c:numCache>
            </c:numRef>
          </c:val>
        </c:ser>
        <c:ser>
          <c:idx val="29"/>
          <c:order val="29"/>
          <c:tx>
            <c:strRef>
              <c:f>Data!$J$34</c:f>
              <c:strCache>
                <c:ptCount val="1"/>
                <c:pt idx="0">
                  <c:v>4.9.2012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Data!$Q$34</c:f>
              <c:numCache>
                <c:formatCode>General</c:formatCode>
                <c:ptCount val="1"/>
                <c:pt idx="0">
                  <c:v>-5.0964230386340674E-2</c:v>
                </c:pt>
              </c:numCache>
            </c:numRef>
          </c:val>
        </c:ser>
        <c:ser>
          <c:idx val="30"/>
          <c:order val="30"/>
          <c:tx>
            <c:strRef>
              <c:f>Data!$J$35</c:f>
              <c:strCache>
                <c:ptCount val="1"/>
                <c:pt idx="0">
                  <c:v>1.10.2012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Data!$Q$35</c:f>
              <c:numCache>
                <c:formatCode>General</c:formatCode>
                <c:ptCount val="1"/>
                <c:pt idx="0">
                  <c:v>2.6685958770931776E-2</c:v>
                </c:pt>
              </c:numCache>
            </c:numRef>
          </c:val>
        </c:ser>
        <c:ser>
          <c:idx val="31"/>
          <c:order val="31"/>
          <c:tx>
            <c:strRef>
              <c:f>Data!$J$36</c:f>
              <c:strCache>
                <c:ptCount val="1"/>
                <c:pt idx="0">
                  <c:v>1.11.2012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Data!$Q$36</c:f>
              <c:numCache>
                <c:formatCode>General</c:formatCode>
                <c:ptCount val="1"/>
                <c:pt idx="0">
                  <c:v>4.912775038726102E-2</c:v>
                </c:pt>
              </c:numCache>
            </c:numRef>
          </c:val>
        </c:ser>
        <c:ser>
          <c:idx val="32"/>
          <c:order val="32"/>
          <c:tx>
            <c:strRef>
              <c:f>Data!$J$37</c:f>
              <c:strCache>
                <c:ptCount val="1"/>
                <c:pt idx="0">
                  <c:v>3.12.2012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Data!$Q$37</c:f>
              <c:numCache>
                <c:formatCode>General</c:formatCode>
                <c:ptCount val="1"/>
                <c:pt idx="0">
                  <c:v>4.8184612662431771E-2</c:v>
                </c:pt>
              </c:numCache>
            </c:numRef>
          </c:val>
        </c:ser>
        <c:ser>
          <c:idx val="33"/>
          <c:order val="33"/>
          <c:tx>
            <c:strRef>
              <c:f>Data!$J$38</c:f>
              <c:strCache>
                <c:ptCount val="1"/>
                <c:pt idx="0">
                  <c:v>2.1.2013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Data!$Q$38</c:f>
              <c:numCache>
                <c:formatCode>General</c:formatCode>
                <c:ptCount val="1"/>
                <c:pt idx="0">
                  <c:v>7.7746927219300599E-2</c:v>
                </c:pt>
              </c:numCache>
            </c:numRef>
          </c:val>
        </c:ser>
        <c:ser>
          <c:idx val="34"/>
          <c:order val="34"/>
          <c:tx>
            <c:strRef>
              <c:f>Data!$J$39</c:f>
              <c:strCache>
                <c:ptCount val="1"/>
                <c:pt idx="0">
                  <c:v>1.2.2013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Data!$Q$39</c:f>
              <c:numCache>
                <c:formatCode>General</c:formatCode>
                <c:ptCount val="1"/>
                <c:pt idx="0">
                  <c:v>4.0810110731195864E-2</c:v>
                </c:pt>
              </c:numCache>
            </c:numRef>
          </c:val>
        </c:ser>
        <c:ser>
          <c:idx val="35"/>
          <c:order val="35"/>
          <c:tx>
            <c:strRef>
              <c:f>Data!$J$40</c:f>
              <c:strCache>
                <c:ptCount val="1"/>
                <c:pt idx="0">
                  <c:v>1.3.2013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Data!$Q$40</c:f>
              <c:numCache>
                <c:formatCode>General</c:formatCode>
                <c:ptCount val="1"/>
                <c:pt idx="0">
                  <c:v>3.0496597774827099E-2</c:v>
                </c:pt>
              </c:numCache>
            </c:numRef>
          </c:val>
        </c:ser>
        <c:ser>
          <c:idx val="36"/>
          <c:order val="36"/>
          <c:tx>
            <c:strRef>
              <c:f>Data!$J$41</c:f>
              <c:strCache>
                <c:ptCount val="1"/>
                <c:pt idx="0">
                  <c:v>1.4.2013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Data!$Q$41</c:f>
              <c:numCache>
                <c:formatCode>General</c:formatCode>
                <c:ptCount val="1"/>
                <c:pt idx="0">
                  <c:v>2.8550453361107314E-2</c:v>
                </c:pt>
              </c:numCache>
            </c:numRef>
          </c:val>
        </c:ser>
        <c:ser>
          <c:idx val="37"/>
          <c:order val="37"/>
          <c:tx>
            <c:strRef>
              <c:f>Data!$J$42</c:f>
              <c:strCache>
                <c:ptCount val="1"/>
                <c:pt idx="0">
                  <c:v>1.5.2013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Data!$Q$42</c:f>
              <c:numCache>
                <c:formatCode>General</c:formatCode>
                <c:ptCount val="1"/>
                <c:pt idx="0">
                  <c:v>-8.2850258634472838E-3</c:v>
                </c:pt>
              </c:numCache>
            </c:numRef>
          </c:val>
        </c:ser>
        <c:ser>
          <c:idx val="38"/>
          <c:order val="38"/>
          <c:tx>
            <c:strRef>
              <c:f>Data!$J$43</c:f>
              <c:strCache>
                <c:ptCount val="1"/>
                <c:pt idx="0">
                  <c:v>3.6.2013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Data!$Q$43</c:f>
              <c:numCache>
                <c:formatCode>General</c:formatCode>
                <c:ptCount val="1"/>
                <c:pt idx="0">
                  <c:v>-2.9518285252318133E-2</c:v>
                </c:pt>
              </c:numCache>
            </c:numRef>
          </c:val>
        </c:ser>
        <c:ser>
          <c:idx val="39"/>
          <c:order val="39"/>
          <c:tx>
            <c:strRef>
              <c:f>Data!$J$44</c:f>
              <c:strCache>
                <c:ptCount val="1"/>
                <c:pt idx="0">
                  <c:v>1.7.2013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Data!$Q$44</c:f>
              <c:numCache>
                <c:formatCode>General</c:formatCode>
                <c:ptCount val="1"/>
                <c:pt idx="0">
                  <c:v>0.13235363416890325</c:v>
                </c:pt>
              </c:numCache>
            </c:numRef>
          </c:val>
        </c:ser>
        <c:ser>
          <c:idx val="40"/>
          <c:order val="40"/>
          <c:tx>
            <c:strRef>
              <c:f>Data!$J$45</c:f>
              <c:strCache>
                <c:ptCount val="1"/>
                <c:pt idx="0">
                  <c:v>1.8.2013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Data!$Q$45</c:f>
              <c:numCache>
                <c:formatCode>General</c:formatCode>
                <c:ptCount val="1"/>
                <c:pt idx="0">
                  <c:v>-2.5012719898536703E-2</c:v>
                </c:pt>
              </c:numCache>
            </c:numRef>
          </c:val>
        </c:ser>
        <c:ser>
          <c:idx val="41"/>
          <c:order val="41"/>
          <c:tx>
            <c:strRef>
              <c:f>Data!$J$46</c:f>
              <c:strCache>
                <c:ptCount val="1"/>
                <c:pt idx="0">
                  <c:v>3.9.2013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Data!$Q$46</c:f>
              <c:numCache>
                <c:formatCode>General</c:formatCode>
                <c:ptCount val="1"/>
                <c:pt idx="0">
                  <c:v>5.4712003401323615E-2</c:v>
                </c:pt>
              </c:numCache>
            </c:numRef>
          </c:val>
        </c:ser>
        <c:ser>
          <c:idx val="42"/>
          <c:order val="42"/>
          <c:tx>
            <c:strRef>
              <c:f>Data!$J$47</c:f>
              <c:strCache>
                <c:ptCount val="1"/>
                <c:pt idx="0">
                  <c:v>1.10.2013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Data!$Q$47</c:f>
              <c:numCache>
                <c:formatCode>General</c:formatCode>
                <c:ptCount val="1"/>
                <c:pt idx="0">
                  <c:v>5.237454044466839E-2</c:v>
                </c:pt>
              </c:numCache>
            </c:numRef>
          </c:val>
        </c:ser>
        <c:ser>
          <c:idx val="43"/>
          <c:order val="43"/>
          <c:tx>
            <c:strRef>
              <c:f>Data!$J$48</c:f>
              <c:strCache>
                <c:ptCount val="1"/>
                <c:pt idx="0">
                  <c:v>1.11.2013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Data!$Q$48</c:f>
              <c:numCache>
                <c:formatCode>General</c:formatCode>
                <c:ptCount val="1"/>
                <c:pt idx="0">
                  <c:v>2.1620372196218093E-2</c:v>
                </c:pt>
              </c:numCache>
            </c:numRef>
          </c:val>
        </c:ser>
        <c:ser>
          <c:idx val="44"/>
          <c:order val="44"/>
          <c:tx>
            <c:strRef>
              <c:f>Data!$J$49</c:f>
              <c:strCache>
                <c:ptCount val="1"/>
                <c:pt idx="0">
                  <c:v>2.12.2013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Data!$Q$49</c:f>
              <c:numCache>
                <c:formatCode>General</c:formatCode>
                <c:ptCount val="1"/>
                <c:pt idx="0">
                  <c:v>2.1162722741238628E-2</c:v>
                </c:pt>
              </c:numCache>
            </c:numRef>
          </c:val>
        </c:ser>
        <c:ser>
          <c:idx val="45"/>
          <c:order val="45"/>
          <c:tx>
            <c:strRef>
              <c:f>Data!$J$50</c:f>
              <c:strCache>
                <c:ptCount val="1"/>
                <c:pt idx="0">
                  <c:v>2.1.2014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Data!$Q$50</c:f>
              <c:numCache>
                <c:formatCode>General</c:formatCode>
                <c:ptCount val="1"/>
                <c:pt idx="0">
                  <c:v>-2.7588285430510333E-2</c:v>
                </c:pt>
              </c:numCache>
            </c:numRef>
          </c:val>
        </c:ser>
        <c:ser>
          <c:idx val="46"/>
          <c:order val="46"/>
          <c:tx>
            <c:strRef>
              <c:f>Data!$J$51</c:f>
              <c:strCache>
                <c:ptCount val="1"/>
                <c:pt idx="0">
                  <c:v>3.2.2014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Data!$Q$51</c:f>
              <c:numCache>
                <c:formatCode>General</c:formatCode>
                <c:ptCount val="1"/>
                <c:pt idx="0">
                  <c:v>6.0377239800090785E-2</c:v>
                </c:pt>
              </c:numCache>
            </c:numRef>
          </c:val>
        </c:ser>
        <c:ser>
          <c:idx val="47"/>
          <c:order val="47"/>
          <c:tx>
            <c:strRef>
              <c:f>Data!$J$52</c:f>
              <c:strCache>
                <c:ptCount val="1"/>
                <c:pt idx="0">
                  <c:v>3.3.2014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Data!$Q$52</c:f>
              <c:numCache>
                <c:formatCode>General</c:formatCode>
                <c:ptCount val="1"/>
                <c:pt idx="0">
                  <c:v>4.8932395492530811E-2</c:v>
                </c:pt>
              </c:numCache>
            </c:numRef>
          </c:val>
        </c:ser>
        <c:ser>
          <c:idx val="48"/>
          <c:order val="48"/>
          <c:tx>
            <c:strRef>
              <c:f>Data!$J$53</c:f>
              <c:strCache>
                <c:ptCount val="1"/>
                <c:pt idx="0">
                  <c:v>1.4.2014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Data!$Q$53</c:f>
              <c:numCache>
                <c:formatCode>General</c:formatCode>
                <c:ptCount val="1"/>
                <c:pt idx="0">
                  <c:v>-2.9979760463460171E-2</c:v>
                </c:pt>
              </c:numCache>
            </c:numRef>
          </c:val>
        </c:ser>
        <c:ser>
          <c:idx val="49"/>
          <c:order val="49"/>
          <c:tx>
            <c:strRef>
              <c:f>Data!$J$54</c:f>
              <c:strCache>
                <c:ptCount val="1"/>
                <c:pt idx="0">
                  <c:v>1.5.2014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Data!$Q$54</c:f>
              <c:numCache>
                <c:formatCode>General</c:formatCode>
                <c:ptCount val="1"/>
                <c:pt idx="0">
                  <c:v>3.366333454679158E-2</c:v>
                </c:pt>
              </c:numCache>
            </c:numRef>
          </c:val>
        </c:ser>
        <c:ser>
          <c:idx val="50"/>
          <c:order val="50"/>
          <c:tx>
            <c:strRef>
              <c:f>Data!$J$55</c:f>
              <c:strCache>
                <c:ptCount val="1"/>
                <c:pt idx="0">
                  <c:v>2.6.2014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Data!$Q$55</c:f>
              <c:numCache>
                <c:formatCode>General</c:formatCode>
                <c:ptCount val="1"/>
                <c:pt idx="0">
                  <c:v>1.7241448324935769E-2</c:v>
                </c:pt>
              </c:numCache>
            </c:numRef>
          </c:val>
        </c:ser>
        <c:ser>
          <c:idx val="51"/>
          <c:order val="51"/>
          <c:tx>
            <c:strRef>
              <c:f>Data!$J$56</c:f>
              <c:strCache>
                <c:ptCount val="1"/>
                <c:pt idx="0">
                  <c:v>1.7.2014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Data!$Q$56</c:f>
              <c:numCache>
                <c:formatCode>General</c:formatCode>
                <c:ptCount val="1"/>
                <c:pt idx="0">
                  <c:v>-2.6053597683862825E-2</c:v>
                </c:pt>
              </c:numCache>
            </c:numRef>
          </c:val>
        </c:ser>
        <c:ser>
          <c:idx val="52"/>
          <c:order val="52"/>
          <c:tx>
            <c:strRef>
              <c:f>Data!$J$57</c:f>
              <c:strCache>
                <c:ptCount val="1"/>
                <c:pt idx="0">
                  <c:v>1.8.2014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Data!$Q$57</c:f>
              <c:numCache>
                <c:formatCode>General</c:formatCode>
                <c:ptCount val="1"/>
                <c:pt idx="0">
                  <c:v>4.1729699604019399E-2</c:v>
                </c:pt>
              </c:numCache>
            </c:numRef>
          </c:val>
        </c:ser>
        <c:ser>
          <c:idx val="53"/>
          <c:order val="53"/>
          <c:tx>
            <c:strRef>
              <c:f>Data!$J$58</c:f>
              <c:strCache>
                <c:ptCount val="1"/>
                <c:pt idx="0">
                  <c:v>2.9.2014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Data!$Q$58</c:f>
              <c:numCache>
                <c:formatCode>General</c:formatCode>
                <c:ptCount val="1"/>
                <c:pt idx="0">
                  <c:v>-1.0170234904776402E-2</c:v>
                </c:pt>
              </c:numCache>
            </c:numRef>
          </c:val>
        </c:ser>
        <c:ser>
          <c:idx val="54"/>
          <c:order val="54"/>
          <c:tx>
            <c:strRef>
              <c:f>Data!$J$59</c:f>
              <c:strCache>
                <c:ptCount val="1"/>
                <c:pt idx="0">
                  <c:v>1.10.2014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Data!$Q$59</c:f>
              <c:numCache>
                <c:formatCode>General</c:formatCode>
                <c:ptCount val="1"/>
                <c:pt idx="0">
                  <c:v>4.8659930721868888E-2</c:v>
                </c:pt>
              </c:numCache>
            </c:numRef>
          </c:val>
        </c:ser>
        <c:ser>
          <c:idx val="55"/>
          <c:order val="55"/>
          <c:tx>
            <c:strRef>
              <c:f>Data!$J$60</c:f>
              <c:strCache>
                <c:ptCount val="1"/>
                <c:pt idx="0">
                  <c:v>3.11.2014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Data!$Q$60</c:f>
              <c:numCache>
                <c:formatCode>General</c:formatCode>
                <c:ptCount val="1"/>
                <c:pt idx="0">
                  <c:v>9.5851774421465169E-2</c:v>
                </c:pt>
              </c:numCache>
            </c:numRef>
          </c:val>
        </c:ser>
        <c:ser>
          <c:idx val="56"/>
          <c:order val="56"/>
          <c:tx>
            <c:strRef>
              <c:f>Data!$J$61</c:f>
              <c:strCache>
                <c:ptCount val="1"/>
                <c:pt idx="0">
                  <c:v>1.12.2014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Data!$Q$61</c:f>
              <c:numCache>
                <c:formatCode>General</c:formatCode>
                <c:ptCount val="1"/>
                <c:pt idx="0">
                  <c:v>-1.7456799986018512E-2</c:v>
                </c:pt>
              </c:numCache>
            </c:numRef>
          </c:val>
        </c:ser>
        <c:ser>
          <c:idx val="57"/>
          <c:order val="57"/>
          <c:tx>
            <c:strRef>
              <c:f>Data!$J$62</c:f>
              <c:strCache>
                <c:ptCount val="1"/>
                <c:pt idx="0">
                  <c:v>2.1.2015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Data!$Q$62</c:f>
              <c:numCache>
                <c:formatCode>General</c:formatCode>
                <c:ptCount val="1"/>
                <c:pt idx="0">
                  <c:v>5.8632913830214241E-3</c:v>
                </c:pt>
              </c:numCache>
            </c:numRef>
          </c:val>
        </c:ser>
        <c:ser>
          <c:idx val="58"/>
          <c:order val="58"/>
          <c:tx>
            <c:strRef>
              <c:f>Data!$J$63</c:f>
              <c:strCache>
                <c:ptCount val="1"/>
                <c:pt idx="0">
                  <c:v>2.2.2015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Data!$Q$63</c:f>
              <c:numCache>
                <c:formatCode>General</c:formatCode>
                <c:ptCount val="1"/>
                <c:pt idx="0">
                  <c:v>0.10009355372360286</c:v>
                </c:pt>
              </c:numCache>
            </c:numRef>
          </c:val>
        </c:ser>
        <c:ser>
          <c:idx val="59"/>
          <c:order val="59"/>
          <c:tx>
            <c:strRef>
              <c:f>Data!$J$64</c:f>
              <c:strCache>
                <c:ptCount val="1"/>
                <c:pt idx="0">
                  <c:v>2.3.2015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Data!$Q$64</c:f>
              <c:numCache>
                <c:formatCode>General</c:formatCode>
                <c:ptCount val="1"/>
                <c:pt idx="0">
                  <c:v>-2.7380978173633951E-2</c:v>
                </c:pt>
              </c:numCache>
            </c:numRef>
          </c:val>
        </c:ser>
        <c:ser>
          <c:idx val="60"/>
          <c:order val="60"/>
          <c:tx>
            <c:strRef>
              <c:f>Data!$J$65</c:f>
              <c:strCache>
                <c:ptCount val="1"/>
                <c:pt idx="0">
                  <c:v>1.4.2015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Data!$Q$65</c:f>
              <c:numCache>
                <c:formatCode>General</c:formatCode>
                <c:ptCount val="1"/>
                <c:pt idx="0">
                  <c:v>-4.6270601485446664E-2</c:v>
                </c:pt>
              </c:numCache>
            </c:numRef>
          </c:val>
        </c:ser>
        <c:ser>
          <c:idx val="61"/>
          <c:order val="61"/>
          <c:tx>
            <c:strRef>
              <c:f>Data!$J$66</c:f>
              <c:strCache>
                <c:ptCount val="1"/>
                <c:pt idx="0">
                  <c:v>1.5.2015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Data!$Q$66</c:f>
              <c:numCache>
                <c:formatCode>General</c:formatCode>
                <c:ptCount val="1"/>
                <c:pt idx="0">
                  <c:v>3.1543935285519936E-2</c:v>
                </c:pt>
              </c:numCache>
            </c:numRef>
          </c:val>
        </c:ser>
        <c:ser>
          <c:idx val="62"/>
          <c:order val="62"/>
          <c:tx>
            <c:strRef>
              <c:f>Data!$J$67</c:f>
              <c:strCache>
                <c:ptCount val="1"/>
                <c:pt idx="0">
                  <c:v>1.6.2015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Data!$Q$67</c:f>
              <c:numCache>
                <c:formatCode>General</c:formatCode>
                <c:ptCount val="1"/>
                <c:pt idx="0">
                  <c:v>-7.8862661697750983E-2</c:v>
                </c:pt>
              </c:numCache>
            </c:numRef>
          </c:val>
        </c:ser>
        <c:ser>
          <c:idx val="63"/>
          <c:order val="63"/>
          <c:tx>
            <c:strRef>
              <c:f>Data!$J$68</c:f>
              <c:strCache>
                <c:ptCount val="1"/>
                <c:pt idx="0">
                  <c:v>1.7.2015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Data!$Q$68</c:f>
              <c:numCache>
                <c:formatCode>General</c:formatCode>
                <c:ptCount val="1"/>
                <c:pt idx="0">
                  <c:v>-2.3070397759989123E-2</c:v>
                </c:pt>
              </c:numCache>
            </c:numRef>
          </c:val>
        </c:ser>
        <c:ser>
          <c:idx val="64"/>
          <c:order val="64"/>
          <c:tx>
            <c:strRef>
              <c:f>Data!$J$69</c:f>
              <c:strCache>
                <c:ptCount val="1"/>
                <c:pt idx="0">
                  <c:v>3.8.2015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Data!$Q$69</c:f>
              <c:numCache>
                <c:formatCode>General</c:formatCode>
                <c:ptCount val="1"/>
                <c:pt idx="0">
                  <c:v>-4.2817146762951307E-2</c:v>
                </c:pt>
              </c:numCache>
            </c:numRef>
          </c:val>
        </c:ser>
        <c:ser>
          <c:idx val="65"/>
          <c:order val="65"/>
          <c:tx>
            <c:strRef>
              <c:f>Data!$J$70</c:f>
              <c:strCache>
                <c:ptCount val="1"/>
                <c:pt idx="0">
                  <c:v>1.9.2015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Data!$Q$70</c:f>
              <c:numCache>
                <c:formatCode>General</c:formatCode>
                <c:ptCount val="1"/>
                <c:pt idx="0">
                  <c:v>3.5117064164314975E-2</c:v>
                </c:pt>
              </c:numCache>
            </c:numRef>
          </c:val>
        </c:ser>
        <c:ser>
          <c:idx val="66"/>
          <c:order val="66"/>
          <c:tx>
            <c:strRef>
              <c:f>Data!$J$71</c:f>
              <c:strCache>
                <c:ptCount val="1"/>
                <c:pt idx="0">
                  <c:v>1.10.2015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Data!$Q$71</c:f>
              <c:numCache>
                <c:formatCode>General</c:formatCode>
                <c:ptCount val="1"/>
                <c:pt idx="0">
                  <c:v>0.15289497347399572</c:v>
                </c:pt>
              </c:numCache>
            </c:numRef>
          </c:val>
        </c:ser>
        <c:ser>
          <c:idx val="67"/>
          <c:order val="67"/>
          <c:tx>
            <c:strRef>
              <c:f>Data!$J$72</c:f>
              <c:strCache>
                <c:ptCount val="1"/>
                <c:pt idx="0">
                  <c:v>2.11.2015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Data!$Q$72</c:f>
              <c:numCache>
                <c:formatCode>General</c:formatCode>
                <c:ptCount val="1"/>
                <c:pt idx="0">
                  <c:v>2.4682580363667012E-2</c:v>
                </c:pt>
              </c:numCache>
            </c:numRef>
          </c:val>
        </c:ser>
        <c:ser>
          <c:idx val="68"/>
          <c:order val="68"/>
          <c:tx>
            <c:strRef>
              <c:f>Data!$J$73</c:f>
              <c:strCache>
                <c:ptCount val="1"/>
                <c:pt idx="0">
                  <c:v>1.12.2015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Data!$Q$73</c:f>
              <c:numCache>
                <c:formatCode>General</c:formatCode>
                <c:ptCount val="1"/>
                <c:pt idx="0">
                  <c:v>-5.6951093492189069E-2</c:v>
                </c:pt>
              </c:numCache>
            </c:numRef>
          </c:val>
        </c:ser>
        <c:ser>
          <c:idx val="69"/>
          <c:order val="69"/>
          <c:tx>
            <c:strRef>
              <c:f>Data!$J$74</c:f>
              <c:strCache>
                <c:ptCount val="1"/>
                <c:pt idx="0">
                  <c:v>4.1.2016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Data!$Q$74</c:f>
              <c:numCache>
                <c:formatCode>General</c:formatCode>
                <c:ptCount val="1"/>
                <c:pt idx="0">
                  <c:v>-2.7003328296995251E-2</c:v>
                </c:pt>
              </c:numCache>
            </c:numRef>
          </c:val>
        </c:ser>
        <c:ser>
          <c:idx val="70"/>
          <c:order val="70"/>
          <c:tx>
            <c:strRef>
              <c:f>Data!$J$75</c:f>
              <c:strCache>
                <c:ptCount val="1"/>
                <c:pt idx="0">
                  <c:v>1.2.2016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Data!$Q$75</c:f>
              <c:numCache>
                <c:formatCode>General</c:formatCode>
                <c:ptCount val="1"/>
                <c:pt idx="0">
                  <c:v>1.7003731655419905E-3</c:v>
                </c:pt>
              </c:numCache>
            </c:numRef>
          </c:val>
        </c:ser>
        <c:ser>
          <c:idx val="71"/>
          <c:order val="71"/>
          <c:tx>
            <c:strRef>
              <c:f>Data!$J$76</c:f>
              <c:strCache>
                <c:ptCount val="1"/>
                <c:pt idx="0">
                  <c:v>1.3.2016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Data!$Q$76</c:f>
              <c:numCache>
                <c:formatCode>General</c:formatCode>
                <c:ptCount val="1"/>
                <c:pt idx="0">
                  <c:v>8.2987528027635052E-2</c:v>
                </c:pt>
              </c:numCache>
            </c:numRef>
          </c:val>
        </c:ser>
        <c:ser>
          <c:idx val="72"/>
          <c:order val="72"/>
          <c:tx>
            <c:strRef>
              <c:f>Data!$J$77</c:f>
              <c:strCache>
                <c:ptCount val="1"/>
                <c:pt idx="0">
                  <c:v>1.4.2016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Data!$Q$77</c:f>
              <c:numCache>
                <c:formatCode>General</c:formatCode>
                <c:ptCount val="1"/>
                <c:pt idx="0">
                  <c:v>-2.7781135878167975E-4</c:v>
                </c:pt>
              </c:numCache>
            </c:numRef>
          </c:val>
        </c:ser>
        <c:ser>
          <c:idx val="73"/>
          <c:order val="73"/>
          <c:tx>
            <c:strRef>
              <c:f>Data!$J$78</c:f>
              <c:strCache>
                <c:ptCount val="1"/>
                <c:pt idx="0">
                  <c:v>2.5.2016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Data!$Q$78</c:f>
              <c:numCache>
                <c:formatCode>General</c:formatCode>
                <c:ptCount val="1"/>
                <c:pt idx="0">
                  <c:v>6.2412237431001036E-2</c:v>
                </c:pt>
              </c:numCache>
            </c:numRef>
          </c:val>
        </c:ser>
        <c:ser>
          <c:idx val="74"/>
          <c:order val="74"/>
          <c:tx>
            <c:strRef>
              <c:f>Data!$J$79</c:f>
              <c:strCache>
                <c:ptCount val="1"/>
                <c:pt idx="0">
                  <c:v>1.6.2016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Data!$Q$79</c:f>
              <c:numCache>
                <c:formatCode>General</c:formatCode>
                <c:ptCount val="1"/>
                <c:pt idx="0">
                  <c:v>3.3828455700575938E-2</c:v>
                </c:pt>
              </c:numCache>
            </c:numRef>
          </c:val>
        </c:ser>
        <c:ser>
          <c:idx val="75"/>
          <c:order val="75"/>
          <c:tx>
            <c:strRef>
              <c:f>Data!$J$80</c:f>
              <c:strCache>
                <c:ptCount val="1"/>
                <c:pt idx="0">
                  <c:v>1.7.2016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Data!$Q$80</c:f>
              <c:numCache>
                <c:formatCode>General</c:formatCode>
                <c:ptCount val="1"/>
                <c:pt idx="0">
                  <c:v>0.11929592087698991</c:v>
                </c:pt>
              </c:numCache>
            </c:numRef>
          </c:val>
        </c:ser>
        <c:ser>
          <c:idx val="76"/>
          <c:order val="76"/>
          <c:tx>
            <c:strRef>
              <c:f>Data!$J$81</c:f>
              <c:strCache>
                <c:ptCount val="1"/>
                <c:pt idx="0">
                  <c:v>1.8.2016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Data!$Q$81</c:f>
              <c:numCache>
                <c:formatCode>General</c:formatCode>
                <c:ptCount val="1"/>
                <c:pt idx="0">
                  <c:v>-3.010773097572925E-3</c:v>
                </c:pt>
              </c:numCache>
            </c:numRef>
          </c:val>
        </c:ser>
        <c:ser>
          <c:idx val="77"/>
          <c:order val="77"/>
          <c:tx>
            <c:strRef>
              <c:f>Data!$J$82</c:f>
              <c:strCache>
                <c:ptCount val="1"/>
                <c:pt idx="0">
                  <c:v>1.9.2016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Data!$Q$82</c:f>
              <c:numCache>
                <c:formatCode>General</c:formatCode>
                <c:ptCount val="1"/>
                <c:pt idx="0">
                  <c:v>9.2033869849539873E-3</c:v>
                </c:pt>
              </c:numCache>
            </c:numRef>
          </c:val>
        </c:ser>
        <c:ser>
          <c:idx val="78"/>
          <c:order val="78"/>
          <c:tx>
            <c:strRef>
              <c:f>Data!$J$83</c:f>
              <c:strCache>
                <c:ptCount val="1"/>
                <c:pt idx="0">
                  <c:v>3.10.2016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Data!$Q$83</c:f>
              <c:numCache>
                <c:formatCode>General</c:formatCode>
                <c:ptCount val="1"/>
                <c:pt idx="0">
                  <c:v>9.5468393344079836E-3</c:v>
                </c:pt>
              </c:numCache>
            </c:numRef>
          </c:val>
        </c:ser>
        <c:ser>
          <c:idx val="79"/>
          <c:order val="79"/>
          <c:tx>
            <c:strRef>
              <c:f>Data!$J$84</c:f>
              <c:strCache>
                <c:ptCount val="1"/>
                <c:pt idx="0">
                  <c:v>1.11.2016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Data!$Q$84</c:f>
              <c:numCache>
                <c:formatCode>General</c:formatCode>
                <c:ptCount val="1"/>
                <c:pt idx="0">
                  <c:v>5.1106525508658046E-2</c:v>
                </c:pt>
              </c:numCache>
            </c:numRef>
          </c:val>
        </c:ser>
        <c:ser>
          <c:idx val="80"/>
          <c:order val="80"/>
          <c:tx>
            <c:strRef>
              <c:f>Data!$J$85</c:f>
              <c:strCache>
                <c:ptCount val="1"/>
                <c:pt idx="0">
                  <c:v>1.12.2016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Data!$Q$85</c:f>
              <c:numCache>
                <c:formatCode>General</c:formatCode>
                <c:ptCount val="1"/>
                <c:pt idx="0">
                  <c:v>-1.2985215825797217E-2</c:v>
                </c:pt>
              </c:numCache>
            </c:numRef>
          </c:val>
        </c:ser>
        <c:ser>
          <c:idx val="81"/>
          <c:order val="81"/>
          <c:tx>
            <c:strRef>
              <c:f>Data!$J$86</c:f>
              <c:strCache>
                <c:ptCount val="1"/>
                <c:pt idx="0">
                  <c:v>3.1.2017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Data!$Q$86</c:f>
              <c:numCache>
                <c:formatCode>General</c:formatCode>
                <c:ptCount val="1"/>
                <c:pt idx="0">
                  <c:v>4.1791922353210789E-2</c:v>
                </c:pt>
              </c:numCache>
            </c:numRef>
          </c:val>
        </c:ser>
        <c:ser>
          <c:idx val="82"/>
          <c:order val="82"/>
          <c:tx>
            <c:strRef>
              <c:f>Data!$J$87</c:f>
              <c:strCache>
                <c:ptCount val="1"/>
                <c:pt idx="0">
                  <c:v>1.2.2017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Data!$Q$87</c:f>
              <c:numCache>
                <c:formatCode>General</c:formatCode>
                <c:ptCount val="1"/>
                <c:pt idx="0">
                  <c:v>1.4297087446424488E-2</c:v>
                </c:pt>
              </c:numCache>
            </c:numRef>
          </c:val>
        </c:ser>
        <c:ser>
          <c:idx val="83"/>
          <c:order val="83"/>
          <c:tx>
            <c:strRef>
              <c:f>Data!$J$88</c:f>
              <c:strCache>
                <c:ptCount val="1"/>
                <c:pt idx="0">
                  <c:v>1.3.2017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Data!$Q$88</c:f>
              <c:numCache>
                <c:formatCode>General</c:formatCode>
                <c:ptCount val="1"/>
                <c:pt idx="0">
                  <c:v>6.786735573476807E-2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409832"/>
        <c:axId val="251410224"/>
      </c:barChart>
      <c:catAx>
        <c:axId val="251409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410224"/>
        <c:crosses val="autoZero"/>
        <c:auto val="1"/>
        <c:lblAlgn val="ctr"/>
        <c:lblOffset val="100"/>
        <c:noMultiLvlLbl val="0"/>
      </c:catAx>
      <c:valAx>
        <c:axId val="25141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409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'Histogram MSFT'!$A$2:$A$43</c:f>
              <c:strCache>
                <c:ptCount val="42"/>
                <c:pt idx="0">
                  <c:v>-0,2</c:v>
                </c:pt>
                <c:pt idx="1">
                  <c:v>-0,19</c:v>
                </c:pt>
                <c:pt idx="2">
                  <c:v>-0,18</c:v>
                </c:pt>
                <c:pt idx="3">
                  <c:v>-0,17</c:v>
                </c:pt>
                <c:pt idx="4">
                  <c:v>-0,16</c:v>
                </c:pt>
                <c:pt idx="5">
                  <c:v>-0,15</c:v>
                </c:pt>
                <c:pt idx="6">
                  <c:v>-0,14</c:v>
                </c:pt>
                <c:pt idx="7">
                  <c:v>-0,13</c:v>
                </c:pt>
                <c:pt idx="8">
                  <c:v>-0,12</c:v>
                </c:pt>
                <c:pt idx="9">
                  <c:v>-0,11</c:v>
                </c:pt>
                <c:pt idx="10">
                  <c:v>-0,1</c:v>
                </c:pt>
                <c:pt idx="11">
                  <c:v>-0,09</c:v>
                </c:pt>
                <c:pt idx="12">
                  <c:v>-0,08</c:v>
                </c:pt>
                <c:pt idx="13">
                  <c:v>-0,07</c:v>
                </c:pt>
                <c:pt idx="14">
                  <c:v>-0,06</c:v>
                </c:pt>
                <c:pt idx="15">
                  <c:v>-0,05</c:v>
                </c:pt>
                <c:pt idx="16">
                  <c:v>-0,04</c:v>
                </c:pt>
                <c:pt idx="17">
                  <c:v>-0,03</c:v>
                </c:pt>
                <c:pt idx="18">
                  <c:v>-0,02</c:v>
                </c:pt>
                <c:pt idx="19">
                  <c:v>-0,01</c:v>
                </c:pt>
                <c:pt idx="20">
                  <c:v>0</c:v>
                </c:pt>
                <c:pt idx="21">
                  <c:v>0,01</c:v>
                </c:pt>
                <c:pt idx="22">
                  <c:v>0,02</c:v>
                </c:pt>
                <c:pt idx="23">
                  <c:v>0,03</c:v>
                </c:pt>
                <c:pt idx="24">
                  <c:v>0,04</c:v>
                </c:pt>
                <c:pt idx="25">
                  <c:v>0,05</c:v>
                </c:pt>
                <c:pt idx="26">
                  <c:v>0,06</c:v>
                </c:pt>
                <c:pt idx="27">
                  <c:v>0,07</c:v>
                </c:pt>
                <c:pt idx="28">
                  <c:v>0,08</c:v>
                </c:pt>
                <c:pt idx="29">
                  <c:v>0,09</c:v>
                </c:pt>
                <c:pt idx="30">
                  <c:v>0,1</c:v>
                </c:pt>
                <c:pt idx="31">
                  <c:v>0,11</c:v>
                </c:pt>
                <c:pt idx="32">
                  <c:v>0,12</c:v>
                </c:pt>
                <c:pt idx="33">
                  <c:v>0,13</c:v>
                </c:pt>
                <c:pt idx="34">
                  <c:v>0,14</c:v>
                </c:pt>
                <c:pt idx="35">
                  <c:v>0,15</c:v>
                </c:pt>
                <c:pt idx="36">
                  <c:v>0,16</c:v>
                </c:pt>
                <c:pt idx="37">
                  <c:v>0,17</c:v>
                </c:pt>
                <c:pt idx="38">
                  <c:v>0,18</c:v>
                </c:pt>
                <c:pt idx="39">
                  <c:v>0,19</c:v>
                </c:pt>
                <c:pt idx="40">
                  <c:v>0,2</c:v>
                </c:pt>
                <c:pt idx="41">
                  <c:v>More</c:v>
                </c:pt>
              </c:strCache>
            </c:strRef>
          </c:cat>
          <c:val>
            <c:numRef>
              <c:f>'Histogram MSFT'!$B$2:$B$43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8</c:v>
                </c:pt>
                <c:pt idx="23">
                  <c:v>10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1</c:v>
                </c:pt>
                <c:pt idx="29">
                  <c:v>4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328040"/>
        <c:axId val="315119936"/>
      </c:barChart>
      <c:catAx>
        <c:axId val="248328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5119936"/>
        <c:crosses val="autoZero"/>
        <c:auto val="1"/>
        <c:lblAlgn val="ctr"/>
        <c:lblOffset val="100"/>
        <c:noMultiLvlLbl val="0"/>
      </c:catAx>
      <c:valAx>
        <c:axId val="315119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8328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'Histogram TXN'!$A$2:$A$43</c:f>
              <c:strCache>
                <c:ptCount val="42"/>
                <c:pt idx="0">
                  <c:v>-0,2</c:v>
                </c:pt>
                <c:pt idx="1">
                  <c:v>-0,19</c:v>
                </c:pt>
                <c:pt idx="2">
                  <c:v>-0,18</c:v>
                </c:pt>
                <c:pt idx="3">
                  <c:v>-0,17</c:v>
                </c:pt>
                <c:pt idx="4">
                  <c:v>-0,16</c:v>
                </c:pt>
                <c:pt idx="5">
                  <c:v>-0,15</c:v>
                </c:pt>
                <c:pt idx="6">
                  <c:v>-0,14</c:v>
                </c:pt>
                <c:pt idx="7">
                  <c:v>-0,13</c:v>
                </c:pt>
                <c:pt idx="8">
                  <c:v>-0,12</c:v>
                </c:pt>
                <c:pt idx="9">
                  <c:v>-0,11</c:v>
                </c:pt>
                <c:pt idx="10">
                  <c:v>-0,1</c:v>
                </c:pt>
                <c:pt idx="11">
                  <c:v>-0,09</c:v>
                </c:pt>
                <c:pt idx="12">
                  <c:v>-0,08</c:v>
                </c:pt>
                <c:pt idx="13">
                  <c:v>-0,07</c:v>
                </c:pt>
                <c:pt idx="14">
                  <c:v>-0,06</c:v>
                </c:pt>
                <c:pt idx="15">
                  <c:v>-0,05</c:v>
                </c:pt>
                <c:pt idx="16">
                  <c:v>-0,04</c:v>
                </c:pt>
                <c:pt idx="17">
                  <c:v>-0,03</c:v>
                </c:pt>
                <c:pt idx="18">
                  <c:v>-0,02</c:v>
                </c:pt>
                <c:pt idx="19">
                  <c:v>-0,01</c:v>
                </c:pt>
                <c:pt idx="20">
                  <c:v>0</c:v>
                </c:pt>
                <c:pt idx="21">
                  <c:v>0,01</c:v>
                </c:pt>
                <c:pt idx="22">
                  <c:v>0,02</c:v>
                </c:pt>
                <c:pt idx="23">
                  <c:v>0,03</c:v>
                </c:pt>
                <c:pt idx="24">
                  <c:v>0,04</c:v>
                </c:pt>
                <c:pt idx="25">
                  <c:v>0,05</c:v>
                </c:pt>
                <c:pt idx="26">
                  <c:v>0,06</c:v>
                </c:pt>
                <c:pt idx="27">
                  <c:v>0,07</c:v>
                </c:pt>
                <c:pt idx="28">
                  <c:v>0,08</c:v>
                </c:pt>
                <c:pt idx="29">
                  <c:v>0,09</c:v>
                </c:pt>
                <c:pt idx="30">
                  <c:v>0,1</c:v>
                </c:pt>
                <c:pt idx="31">
                  <c:v>0,11</c:v>
                </c:pt>
                <c:pt idx="32">
                  <c:v>0,12</c:v>
                </c:pt>
                <c:pt idx="33">
                  <c:v>0,13</c:v>
                </c:pt>
                <c:pt idx="34">
                  <c:v>0,14</c:v>
                </c:pt>
                <c:pt idx="35">
                  <c:v>0,15</c:v>
                </c:pt>
                <c:pt idx="36">
                  <c:v>0,16</c:v>
                </c:pt>
                <c:pt idx="37">
                  <c:v>0,17</c:v>
                </c:pt>
                <c:pt idx="38">
                  <c:v>0,18</c:v>
                </c:pt>
                <c:pt idx="39">
                  <c:v>0,19</c:v>
                </c:pt>
                <c:pt idx="40">
                  <c:v>0,2</c:v>
                </c:pt>
                <c:pt idx="41">
                  <c:v>More</c:v>
                </c:pt>
              </c:strCache>
            </c:strRef>
          </c:cat>
          <c:val>
            <c:numRef>
              <c:f>'Histogram TXN'!$B$2:$B$43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10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4</c:v>
                </c:pt>
                <c:pt idx="27">
                  <c:v>6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121112"/>
        <c:axId val="315121504"/>
      </c:barChart>
      <c:catAx>
        <c:axId val="315121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5121504"/>
        <c:crosses val="autoZero"/>
        <c:auto val="1"/>
        <c:lblAlgn val="ctr"/>
        <c:lblOffset val="100"/>
        <c:noMultiLvlLbl val="0"/>
      </c:catAx>
      <c:valAx>
        <c:axId val="315121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5121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9</xdr:row>
      <xdr:rowOff>19050</xdr:rowOff>
    </xdr:from>
    <xdr:to>
      <xdr:col>7</xdr:col>
      <xdr:colOff>335280</xdr:colOff>
      <xdr:row>24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502920</xdr:colOff>
      <xdr:row>9</xdr:row>
      <xdr:rowOff>49530</xdr:rowOff>
    </xdr:from>
    <xdr:to>
      <xdr:col>15</xdr:col>
      <xdr:colOff>198120</xdr:colOff>
      <xdr:row>24</xdr:row>
      <xdr:rowOff>49530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327660</xdr:colOff>
      <xdr:row>9</xdr:row>
      <xdr:rowOff>19050</xdr:rowOff>
    </xdr:from>
    <xdr:to>
      <xdr:col>23</xdr:col>
      <xdr:colOff>22860</xdr:colOff>
      <xdr:row>24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259080</xdr:colOff>
      <xdr:row>0</xdr:row>
      <xdr:rowOff>175260</xdr:rowOff>
    </xdr:from>
    <xdr:to>
      <xdr:col>9</xdr:col>
      <xdr:colOff>259080</xdr:colOff>
      <xdr:row>10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259080</xdr:colOff>
      <xdr:row>0</xdr:row>
      <xdr:rowOff>175260</xdr:rowOff>
    </xdr:from>
    <xdr:to>
      <xdr:col>9</xdr:col>
      <xdr:colOff>259080</xdr:colOff>
      <xdr:row>10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workbookViewId="0">
      <selection activeCell="D2" sqref="D2"/>
    </sheetView>
  </sheetViews>
  <sheetFormatPr defaultRowHeight="14.4" x14ac:dyDescent="0.3"/>
  <sheetData>
    <row r="1" spans="1:22" x14ac:dyDescent="0.3">
      <c r="A1" s="2" t="s">
        <v>7</v>
      </c>
      <c r="J1" s="2" t="s">
        <v>8</v>
      </c>
      <c r="S1" s="2" t="s">
        <v>14</v>
      </c>
      <c r="T1" s="2"/>
      <c r="U1" s="2"/>
      <c r="V1" s="3">
        <f>_xlfn.COVARIANCE.S(H5:H88,Q5:Q88)</f>
        <v>1.6297344777848493E-3</v>
      </c>
    </row>
    <row r="2" spans="1:22" s="2" customFormat="1" x14ac:dyDescent="0.3">
      <c r="A2" s="2" t="s">
        <v>11</v>
      </c>
      <c r="B2" s="3">
        <f>AVERAGE(H5:H88)</f>
        <v>1.383964872884479E-2</v>
      </c>
      <c r="C2" s="2" t="s">
        <v>10</v>
      </c>
      <c r="D2" s="3">
        <f>12*B2</f>
        <v>0.16607578474613749</v>
      </c>
      <c r="E2" s="2" t="s">
        <v>12</v>
      </c>
      <c r="F2" s="3">
        <f>STDEV(H5:H88)</f>
        <v>6.577187038184687E-2</v>
      </c>
      <c r="G2" s="2" t="s">
        <v>13</v>
      </c>
      <c r="H2" s="3">
        <f>SQRT(12)*F2</f>
        <v>0.22784044242038679</v>
      </c>
      <c r="J2" s="2" t="s">
        <v>11</v>
      </c>
      <c r="K2" s="3">
        <f>AVERAGE(Q5:Q88)</f>
        <v>1.8199222013438671E-2</v>
      </c>
      <c r="L2" s="2" t="s">
        <v>10</v>
      </c>
      <c r="M2" s="3">
        <f>12*K2</f>
        <v>0.21839066416126407</v>
      </c>
      <c r="N2" s="2" t="s">
        <v>12</v>
      </c>
      <c r="O2" s="3">
        <f>STDEV(Q5:Q88)</f>
        <v>5.899827881099097E-2</v>
      </c>
      <c r="P2" s="2" t="s">
        <v>13</v>
      </c>
      <c r="Q2" s="3">
        <f>SQRT(12)*O2</f>
        <v>0.20437603291950138</v>
      </c>
      <c r="S2" s="2" t="s">
        <v>15</v>
      </c>
      <c r="V2" s="3">
        <f>CORREL(H5:H88,Q5:Q88)</f>
        <v>0.41998842296709915</v>
      </c>
    </row>
    <row r="3" spans="1:22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9</v>
      </c>
      <c r="J3" t="s">
        <v>0</v>
      </c>
      <c r="K3" t="s">
        <v>1</v>
      </c>
      <c r="L3" t="s">
        <v>2</v>
      </c>
      <c r="M3" t="s">
        <v>3</v>
      </c>
      <c r="N3" t="s">
        <v>4</v>
      </c>
      <c r="O3" t="s">
        <v>5</v>
      </c>
      <c r="P3" t="s">
        <v>6</v>
      </c>
      <c r="Q3" t="s">
        <v>9</v>
      </c>
    </row>
    <row r="4" spans="1:22" x14ac:dyDescent="0.3">
      <c r="A4" s="1">
        <v>40253</v>
      </c>
      <c r="B4">
        <v>29.42</v>
      </c>
      <c r="C4">
        <v>30.57</v>
      </c>
      <c r="D4">
        <v>29.17</v>
      </c>
      <c r="E4">
        <v>29.290001</v>
      </c>
      <c r="F4">
        <v>54216100</v>
      </c>
      <c r="G4">
        <v>24.297915</v>
      </c>
      <c r="J4" s="1">
        <v>40253</v>
      </c>
      <c r="K4">
        <v>24.01</v>
      </c>
      <c r="L4">
        <v>25.48</v>
      </c>
      <c r="M4">
        <v>23.959999</v>
      </c>
      <c r="N4">
        <v>24.469999000000001</v>
      </c>
      <c r="O4">
        <v>13780500</v>
      </c>
      <c r="P4">
        <v>20.660972999999998</v>
      </c>
      <c r="S4" s="2" t="s">
        <v>16</v>
      </c>
      <c r="V4" s="8">
        <v>3.4611447443819632</v>
      </c>
    </row>
    <row r="5" spans="1:22" x14ac:dyDescent="0.3">
      <c r="A5" s="1">
        <v>40269</v>
      </c>
      <c r="B5">
        <v>29.35</v>
      </c>
      <c r="C5">
        <v>31.58</v>
      </c>
      <c r="D5">
        <v>28.620000999999998</v>
      </c>
      <c r="E5">
        <v>30.540001</v>
      </c>
      <c r="F5">
        <v>65821100</v>
      </c>
      <c r="G5">
        <v>25.334866999999999</v>
      </c>
      <c r="H5">
        <f>(G5-G4)/G4</f>
        <v>4.2676583566943892E-2</v>
      </c>
      <c r="J5" s="1">
        <v>40269</v>
      </c>
      <c r="K5">
        <v>24.639999</v>
      </c>
      <c r="L5">
        <v>27.440000999999999</v>
      </c>
      <c r="M5">
        <v>24.440000999999999</v>
      </c>
      <c r="N5">
        <v>26.01</v>
      </c>
      <c r="O5">
        <v>16545400</v>
      </c>
      <c r="P5">
        <v>22.061005000000002</v>
      </c>
      <c r="Q5">
        <f>(P5-P4)/P4</f>
        <v>6.7762152343938648E-2</v>
      </c>
      <c r="S5" s="2" t="s">
        <v>20</v>
      </c>
      <c r="V5" s="2">
        <v>3.1632991412474785</v>
      </c>
    </row>
    <row r="6" spans="1:22" x14ac:dyDescent="0.3">
      <c r="A6" s="1">
        <v>40301</v>
      </c>
      <c r="B6">
        <v>30.67</v>
      </c>
      <c r="C6">
        <v>31.059999000000001</v>
      </c>
      <c r="D6">
        <v>24.559999000000001</v>
      </c>
      <c r="E6">
        <v>25.799999</v>
      </c>
      <c r="F6">
        <v>89381300</v>
      </c>
      <c r="G6">
        <v>21.499313000000001</v>
      </c>
      <c r="H6">
        <f t="shared" ref="H6:H69" si="0">(G6-G5)/G5</f>
        <v>-0.1513942820382676</v>
      </c>
      <c r="J6" s="1">
        <v>40301</v>
      </c>
      <c r="K6">
        <v>26.23</v>
      </c>
      <c r="L6">
        <v>26.719999000000001</v>
      </c>
      <c r="M6">
        <v>23.450001</v>
      </c>
      <c r="N6">
        <v>24.42</v>
      </c>
      <c r="O6">
        <v>19377000</v>
      </c>
      <c r="P6">
        <v>20.712406000000001</v>
      </c>
      <c r="Q6">
        <f t="shared" ref="Q6:Q69" si="1">(P6-P5)/P5</f>
        <v>-6.1130442606762474E-2</v>
      </c>
    </row>
    <row r="7" spans="1:22" x14ac:dyDescent="0.3">
      <c r="A7" s="1">
        <v>40330</v>
      </c>
      <c r="B7">
        <v>25.530000999999999</v>
      </c>
      <c r="C7">
        <v>26.93</v>
      </c>
      <c r="D7">
        <v>22.950001</v>
      </c>
      <c r="E7">
        <v>23.01</v>
      </c>
      <c r="F7">
        <v>79675500</v>
      </c>
      <c r="G7">
        <v>19.174389000000001</v>
      </c>
      <c r="H7">
        <f t="shared" si="0"/>
        <v>-0.1081394554328317</v>
      </c>
      <c r="J7" s="1">
        <v>40330</v>
      </c>
      <c r="K7">
        <v>24.280000999999999</v>
      </c>
      <c r="L7">
        <v>25.85</v>
      </c>
      <c r="M7">
        <v>23.09</v>
      </c>
      <c r="N7">
        <v>23.280000999999999</v>
      </c>
      <c r="O7">
        <v>16222700</v>
      </c>
      <c r="P7">
        <v>19.745488999999999</v>
      </c>
      <c r="Q7">
        <f t="shared" si="1"/>
        <v>-4.6682987963832023E-2</v>
      </c>
    </row>
    <row r="8" spans="1:22" x14ac:dyDescent="0.3">
      <c r="A8" s="1">
        <v>40360</v>
      </c>
      <c r="B8">
        <v>23.09</v>
      </c>
      <c r="C8">
        <v>26.41</v>
      </c>
      <c r="D8">
        <v>22.73</v>
      </c>
      <c r="E8">
        <v>25.809999000000001</v>
      </c>
      <c r="F8">
        <v>71053500</v>
      </c>
      <c r="G8">
        <v>21.507646999999999</v>
      </c>
      <c r="H8">
        <f t="shared" si="0"/>
        <v>0.12168617211218553</v>
      </c>
      <c r="J8" s="1">
        <v>40360</v>
      </c>
      <c r="K8">
        <v>23.209999</v>
      </c>
      <c r="L8">
        <v>25.92</v>
      </c>
      <c r="M8">
        <v>22.65</v>
      </c>
      <c r="N8">
        <v>24.690000999999999</v>
      </c>
      <c r="O8">
        <v>14677500</v>
      </c>
      <c r="P8">
        <v>21.040115</v>
      </c>
      <c r="Q8">
        <f t="shared" si="1"/>
        <v>6.55656590728141E-2</v>
      </c>
    </row>
    <row r="9" spans="1:22" x14ac:dyDescent="0.3">
      <c r="A9" s="1">
        <v>40392</v>
      </c>
      <c r="B9">
        <v>25.99</v>
      </c>
      <c r="C9">
        <v>26.379999000000002</v>
      </c>
      <c r="D9">
        <v>23.32</v>
      </c>
      <c r="E9">
        <v>23.469999000000001</v>
      </c>
      <c r="F9">
        <v>61156600</v>
      </c>
      <c r="G9">
        <v>19.662037000000002</v>
      </c>
      <c r="H9">
        <f t="shared" si="0"/>
        <v>-8.581180451771396E-2</v>
      </c>
      <c r="J9" s="1">
        <v>40392</v>
      </c>
      <c r="K9">
        <v>24.65</v>
      </c>
      <c r="L9">
        <v>25.85</v>
      </c>
      <c r="M9">
        <v>22.950001</v>
      </c>
      <c r="N9">
        <v>23.02</v>
      </c>
      <c r="O9">
        <v>13721800</v>
      </c>
      <c r="P9">
        <v>19.616989</v>
      </c>
      <c r="Q9">
        <f t="shared" si="1"/>
        <v>-6.7638698742853817E-2</v>
      </c>
    </row>
    <row r="10" spans="1:22" x14ac:dyDescent="0.3">
      <c r="A10" s="1">
        <v>40422</v>
      </c>
      <c r="B10">
        <v>23.67</v>
      </c>
      <c r="C10">
        <v>25.530000999999999</v>
      </c>
      <c r="D10">
        <v>23.540001</v>
      </c>
      <c r="E10">
        <v>24.49</v>
      </c>
      <c r="F10">
        <v>63542900</v>
      </c>
      <c r="G10">
        <v>20.516544</v>
      </c>
      <c r="H10">
        <f t="shared" si="0"/>
        <v>4.3459739191824227E-2</v>
      </c>
      <c r="J10" s="1">
        <v>40422</v>
      </c>
      <c r="K10">
        <v>23.360001</v>
      </c>
      <c r="L10">
        <v>27.4</v>
      </c>
      <c r="M10">
        <v>23.16</v>
      </c>
      <c r="N10">
        <v>27.139999</v>
      </c>
      <c r="O10">
        <v>14747500</v>
      </c>
      <c r="P10">
        <v>23.127935000000001</v>
      </c>
      <c r="Q10">
        <f t="shared" si="1"/>
        <v>0.17897476518949981</v>
      </c>
    </row>
    <row r="11" spans="1:22" x14ac:dyDescent="0.3">
      <c r="A11" s="1">
        <v>40452</v>
      </c>
      <c r="B11">
        <v>24.77</v>
      </c>
      <c r="C11">
        <v>27.200001</v>
      </c>
      <c r="D11">
        <v>23.780000999999999</v>
      </c>
      <c r="E11">
        <v>26.67</v>
      </c>
      <c r="F11">
        <v>66458300</v>
      </c>
      <c r="G11">
        <v>22.342843999999999</v>
      </c>
      <c r="H11">
        <f t="shared" si="0"/>
        <v>8.9015966821702514E-2</v>
      </c>
      <c r="J11" s="1">
        <v>40452</v>
      </c>
      <c r="K11">
        <v>27.309999000000001</v>
      </c>
      <c r="L11">
        <v>29.75</v>
      </c>
      <c r="M11">
        <v>26.92</v>
      </c>
      <c r="N11">
        <v>29.57</v>
      </c>
      <c r="O11">
        <v>15702200</v>
      </c>
      <c r="P11">
        <v>25.310478</v>
      </c>
      <c r="Q11">
        <f t="shared" si="1"/>
        <v>9.4368260720206931E-2</v>
      </c>
    </row>
    <row r="12" spans="1:22" x14ac:dyDescent="0.3">
      <c r="A12" s="1">
        <v>40483</v>
      </c>
      <c r="B12">
        <v>26.879999000000002</v>
      </c>
      <c r="C12">
        <v>28.870000999999998</v>
      </c>
      <c r="D12">
        <v>24.93</v>
      </c>
      <c r="E12">
        <v>25.26</v>
      </c>
      <c r="F12">
        <v>68402700</v>
      </c>
      <c r="G12">
        <v>21.291639</v>
      </c>
      <c r="H12">
        <f t="shared" si="0"/>
        <v>-4.7048844811340917E-2</v>
      </c>
      <c r="J12" s="1">
        <v>40483</v>
      </c>
      <c r="K12">
        <v>29.77</v>
      </c>
      <c r="L12">
        <v>32.560001</v>
      </c>
      <c r="M12">
        <v>29.16</v>
      </c>
      <c r="N12">
        <v>31.799999</v>
      </c>
      <c r="O12">
        <v>12779300</v>
      </c>
      <c r="P12">
        <v>27.219249999999999</v>
      </c>
      <c r="Q12">
        <f t="shared" si="1"/>
        <v>7.5414300749278587E-2</v>
      </c>
    </row>
    <row r="13" spans="1:22" x14ac:dyDescent="0.3">
      <c r="A13" s="1">
        <v>40513</v>
      </c>
      <c r="B13">
        <v>25.57</v>
      </c>
      <c r="C13">
        <v>28.4</v>
      </c>
      <c r="D13">
        <v>25.559999000000001</v>
      </c>
      <c r="E13">
        <v>27.91</v>
      </c>
      <c r="F13">
        <v>48111900</v>
      </c>
      <c r="G13">
        <v>23.525321999999999</v>
      </c>
      <c r="H13">
        <f t="shared" si="0"/>
        <v>0.10490892692666821</v>
      </c>
      <c r="J13" s="1">
        <v>40513</v>
      </c>
      <c r="K13">
        <v>32.419998</v>
      </c>
      <c r="L13">
        <v>33.93</v>
      </c>
      <c r="M13">
        <v>32</v>
      </c>
      <c r="N13">
        <v>32.5</v>
      </c>
      <c r="O13">
        <v>9451200</v>
      </c>
      <c r="P13">
        <v>27.818415000000002</v>
      </c>
      <c r="Q13">
        <f t="shared" si="1"/>
        <v>2.2012546267806896E-2</v>
      </c>
    </row>
    <row r="14" spans="1:22" x14ac:dyDescent="0.3">
      <c r="A14" s="1">
        <v>40546</v>
      </c>
      <c r="B14">
        <v>28.049999</v>
      </c>
      <c r="C14">
        <v>29.459999</v>
      </c>
      <c r="D14">
        <v>27.42</v>
      </c>
      <c r="E14">
        <v>27.73</v>
      </c>
      <c r="F14">
        <v>71314300</v>
      </c>
      <c r="G14">
        <v>23.3736</v>
      </c>
      <c r="H14">
        <f t="shared" si="0"/>
        <v>-6.4493059861199555E-3</v>
      </c>
      <c r="J14" s="1">
        <v>40546</v>
      </c>
      <c r="K14">
        <v>32.689999</v>
      </c>
      <c r="L14">
        <v>34.869999</v>
      </c>
      <c r="M14">
        <v>32.25</v>
      </c>
      <c r="N14">
        <v>33.909999999999997</v>
      </c>
      <c r="O14">
        <v>9218200</v>
      </c>
      <c r="P14">
        <v>29.135667999999999</v>
      </c>
      <c r="Q14">
        <f t="shared" si="1"/>
        <v>4.7351835106349417E-2</v>
      </c>
    </row>
    <row r="15" spans="1:22" x14ac:dyDescent="0.3">
      <c r="A15" s="1">
        <v>40575</v>
      </c>
      <c r="B15">
        <v>27.799999</v>
      </c>
      <c r="C15">
        <v>28.34</v>
      </c>
      <c r="D15">
        <v>26.43</v>
      </c>
      <c r="E15">
        <v>26.58</v>
      </c>
      <c r="F15">
        <v>61355100</v>
      </c>
      <c r="G15">
        <v>22.536688000000002</v>
      </c>
      <c r="H15">
        <f t="shared" si="0"/>
        <v>-3.5805866447616033E-2</v>
      </c>
      <c r="J15" s="1">
        <v>40575</v>
      </c>
      <c r="K15">
        <v>34.189999</v>
      </c>
      <c r="L15">
        <v>36.549999</v>
      </c>
      <c r="M15">
        <v>34.130001</v>
      </c>
      <c r="N15">
        <v>35.610000999999997</v>
      </c>
      <c r="O15">
        <v>9807100</v>
      </c>
      <c r="P15">
        <v>30.596319000000001</v>
      </c>
      <c r="Q15">
        <f t="shared" si="1"/>
        <v>5.0132744510954827E-2</v>
      </c>
    </row>
    <row r="16" spans="1:22" x14ac:dyDescent="0.3">
      <c r="A16" s="1">
        <v>40603</v>
      </c>
      <c r="B16">
        <v>26.6</v>
      </c>
      <c r="C16">
        <v>26.780000999999999</v>
      </c>
      <c r="D16">
        <v>24.68</v>
      </c>
      <c r="E16">
        <v>25.389999</v>
      </c>
      <c r="F16">
        <v>59744300</v>
      </c>
      <c r="G16">
        <v>21.527709999999999</v>
      </c>
      <c r="H16">
        <f t="shared" si="0"/>
        <v>-4.4770464941432497E-2</v>
      </c>
      <c r="J16" s="1">
        <v>40603</v>
      </c>
      <c r="K16">
        <v>35.810001</v>
      </c>
      <c r="L16">
        <v>36.709999000000003</v>
      </c>
      <c r="M16">
        <v>32.330002</v>
      </c>
      <c r="N16">
        <v>34.560001</v>
      </c>
      <c r="O16">
        <v>11307900</v>
      </c>
      <c r="P16">
        <v>29.694153</v>
      </c>
      <c r="Q16">
        <f t="shared" si="1"/>
        <v>-2.9486096023511883E-2</v>
      </c>
    </row>
    <row r="17" spans="1:17" x14ac:dyDescent="0.3">
      <c r="A17" s="1">
        <v>40634</v>
      </c>
      <c r="B17">
        <v>25.530000999999999</v>
      </c>
      <c r="C17">
        <v>26.870000999999998</v>
      </c>
      <c r="D17">
        <v>24.719999000000001</v>
      </c>
      <c r="E17">
        <v>25.92</v>
      </c>
      <c r="F17">
        <v>81658100</v>
      </c>
      <c r="G17">
        <v>21.977087000000001</v>
      </c>
      <c r="H17">
        <f t="shared" si="0"/>
        <v>2.0874352172154026E-2</v>
      </c>
      <c r="J17" s="1">
        <v>40634</v>
      </c>
      <c r="K17">
        <v>34.93</v>
      </c>
      <c r="L17">
        <v>35.979999999999997</v>
      </c>
      <c r="M17">
        <v>33.110000999999997</v>
      </c>
      <c r="N17">
        <v>35.529998999999997</v>
      </c>
      <c r="O17">
        <v>12844100</v>
      </c>
      <c r="P17">
        <v>30.638528999999998</v>
      </c>
      <c r="Q17">
        <f t="shared" si="1"/>
        <v>3.1803432817228305E-2</v>
      </c>
    </row>
    <row r="18" spans="1:17" x14ac:dyDescent="0.3">
      <c r="A18" s="1">
        <v>40665</v>
      </c>
      <c r="B18">
        <v>25.940000999999999</v>
      </c>
      <c r="C18">
        <v>26.25</v>
      </c>
      <c r="D18">
        <v>24.030000999999999</v>
      </c>
      <c r="E18">
        <v>25.01</v>
      </c>
      <c r="F18">
        <v>67821800</v>
      </c>
      <c r="G18">
        <v>21.344511000000001</v>
      </c>
      <c r="H18">
        <f t="shared" si="0"/>
        <v>-2.87834324903933E-2</v>
      </c>
      <c r="J18" s="1">
        <v>40665</v>
      </c>
      <c r="K18">
        <v>35.610000999999997</v>
      </c>
      <c r="L18">
        <v>35.659999999999997</v>
      </c>
      <c r="M18">
        <v>33.869999</v>
      </c>
      <c r="N18">
        <v>35.299999</v>
      </c>
      <c r="O18">
        <v>8389200</v>
      </c>
      <c r="P18">
        <v>30.440194999999999</v>
      </c>
      <c r="Q18">
        <f t="shared" si="1"/>
        <v>-6.4733525555355194E-3</v>
      </c>
    </row>
    <row r="19" spans="1:17" x14ac:dyDescent="0.3">
      <c r="A19" s="1">
        <v>40695</v>
      </c>
      <c r="B19">
        <v>24.99</v>
      </c>
      <c r="C19">
        <v>26</v>
      </c>
      <c r="D19">
        <v>23.65</v>
      </c>
      <c r="E19">
        <v>26</v>
      </c>
      <c r="F19">
        <v>61376900</v>
      </c>
      <c r="G19">
        <v>22.189415</v>
      </c>
      <c r="H19">
        <f t="shared" si="0"/>
        <v>3.9584134768887405E-2</v>
      </c>
      <c r="J19" s="1">
        <v>40695</v>
      </c>
      <c r="K19">
        <v>35.119999</v>
      </c>
      <c r="L19">
        <v>35.159999999999997</v>
      </c>
      <c r="M19">
        <v>30.959999</v>
      </c>
      <c r="N19">
        <v>32.830002</v>
      </c>
      <c r="O19">
        <v>10413800</v>
      </c>
      <c r="P19">
        <v>28.310245999999999</v>
      </c>
      <c r="Q19">
        <f t="shared" si="1"/>
        <v>-6.9971595122830188E-2</v>
      </c>
    </row>
    <row r="20" spans="1:17" x14ac:dyDescent="0.3">
      <c r="A20" s="1">
        <v>40725</v>
      </c>
      <c r="B20">
        <v>25.93</v>
      </c>
      <c r="C20">
        <v>28.15</v>
      </c>
      <c r="D20">
        <v>25.84</v>
      </c>
      <c r="E20">
        <v>27.4</v>
      </c>
      <c r="F20">
        <v>68186100</v>
      </c>
      <c r="G20">
        <v>23.384229999999999</v>
      </c>
      <c r="H20">
        <f t="shared" si="0"/>
        <v>5.3846169446107449E-2</v>
      </c>
      <c r="J20" s="1">
        <v>40725</v>
      </c>
      <c r="K20">
        <v>32.990001999999997</v>
      </c>
      <c r="L20">
        <v>33.659999999999997</v>
      </c>
      <c r="M20">
        <v>29.68</v>
      </c>
      <c r="N20">
        <v>29.75</v>
      </c>
      <c r="O20">
        <v>11782700</v>
      </c>
      <c r="P20">
        <v>25.764483999999999</v>
      </c>
      <c r="Q20">
        <f t="shared" si="1"/>
        <v>-8.9923697589911436E-2</v>
      </c>
    </row>
    <row r="21" spans="1:17" x14ac:dyDescent="0.3">
      <c r="A21" s="1">
        <v>40756</v>
      </c>
      <c r="B21">
        <v>27.51</v>
      </c>
      <c r="C21">
        <v>27.690000999999999</v>
      </c>
      <c r="D21">
        <v>23.790001</v>
      </c>
      <c r="E21">
        <v>26.6</v>
      </c>
      <c r="F21">
        <v>77332100</v>
      </c>
      <c r="G21">
        <v>22.844763</v>
      </c>
      <c r="H21">
        <f t="shared" si="0"/>
        <v>-2.306969269460651E-2</v>
      </c>
      <c r="J21" s="1">
        <v>40756</v>
      </c>
      <c r="K21">
        <v>29.98</v>
      </c>
      <c r="L21">
        <v>30.139999</v>
      </c>
      <c r="M21">
        <v>24.690000999999999</v>
      </c>
      <c r="N21">
        <v>26.209999</v>
      </c>
      <c r="O21">
        <v>15618500</v>
      </c>
      <c r="P21">
        <v>22.698727000000002</v>
      </c>
      <c r="Q21">
        <f t="shared" si="1"/>
        <v>-0.11899159323353799</v>
      </c>
    </row>
    <row r="22" spans="1:17" x14ac:dyDescent="0.3">
      <c r="A22" s="1">
        <v>40787</v>
      </c>
      <c r="B22">
        <v>26.459999</v>
      </c>
      <c r="C22">
        <v>27.5</v>
      </c>
      <c r="D22">
        <v>24.6</v>
      </c>
      <c r="E22">
        <v>24.889999</v>
      </c>
      <c r="F22">
        <v>63522800</v>
      </c>
      <c r="G22">
        <v>21.376169000000001</v>
      </c>
      <c r="H22">
        <f t="shared" si="0"/>
        <v>-6.4285805897833101E-2</v>
      </c>
      <c r="J22" s="1">
        <v>40787</v>
      </c>
      <c r="K22">
        <v>26.23</v>
      </c>
      <c r="L22">
        <v>28.34</v>
      </c>
      <c r="M22">
        <v>24.34</v>
      </c>
      <c r="N22">
        <v>26.65</v>
      </c>
      <c r="O22">
        <v>14513400</v>
      </c>
      <c r="P22">
        <v>23.079781000000001</v>
      </c>
      <c r="Q22">
        <f t="shared" si="1"/>
        <v>1.6787461252782982E-2</v>
      </c>
    </row>
    <row r="23" spans="1:17" x14ac:dyDescent="0.3">
      <c r="A23" s="1">
        <v>40819</v>
      </c>
      <c r="B23">
        <v>24.719999000000001</v>
      </c>
      <c r="C23">
        <v>27.5</v>
      </c>
      <c r="D23">
        <v>24.26</v>
      </c>
      <c r="E23">
        <v>26.629999000000002</v>
      </c>
      <c r="F23">
        <v>60235300</v>
      </c>
      <c r="G23">
        <v>22.870525000000001</v>
      </c>
      <c r="H23">
        <f t="shared" si="0"/>
        <v>6.9907568563852565E-2</v>
      </c>
      <c r="J23" s="1">
        <v>40819</v>
      </c>
      <c r="K23">
        <v>26.889999</v>
      </c>
      <c r="L23">
        <v>32</v>
      </c>
      <c r="M23">
        <v>26.08</v>
      </c>
      <c r="N23">
        <v>30.73</v>
      </c>
      <c r="O23">
        <v>14807300</v>
      </c>
      <c r="P23">
        <v>26.759944999999998</v>
      </c>
      <c r="Q23">
        <f t="shared" si="1"/>
        <v>0.15945402601523809</v>
      </c>
    </row>
    <row r="24" spans="1:17" x14ac:dyDescent="0.3">
      <c r="A24" s="1">
        <v>40848</v>
      </c>
      <c r="B24">
        <v>26.190000999999999</v>
      </c>
      <c r="C24">
        <v>27.200001</v>
      </c>
      <c r="D24">
        <v>24.299999</v>
      </c>
      <c r="E24">
        <v>25.58</v>
      </c>
      <c r="F24">
        <v>53693200</v>
      </c>
      <c r="G24">
        <v>22.134188000000002</v>
      </c>
      <c r="H24">
        <f t="shared" si="0"/>
        <v>-3.2195894060149423E-2</v>
      </c>
      <c r="J24" s="1">
        <v>40848</v>
      </c>
      <c r="K24">
        <v>29.85</v>
      </c>
      <c r="L24">
        <v>32.090000000000003</v>
      </c>
      <c r="M24">
        <v>27.790001</v>
      </c>
      <c r="N24">
        <v>30.1</v>
      </c>
      <c r="O24">
        <v>11827300</v>
      </c>
      <c r="P24">
        <v>26.211335999999999</v>
      </c>
      <c r="Q24">
        <f t="shared" si="1"/>
        <v>-2.0501125843121092E-2</v>
      </c>
    </row>
    <row r="25" spans="1:17" x14ac:dyDescent="0.3">
      <c r="A25" s="1">
        <v>40878</v>
      </c>
      <c r="B25">
        <v>25.559999000000001</v>
      </c>
      <c r="C25">
        <v>26.190000999999999</v>
      </c>
      <c r="D25">
        <v>25.16</v>
      </c>
      <c r="E25">
        <v>25.959999</v>
      </c>
      <c r="F25">
        <v>49264800</v>
      </c>
      <c r="G25">
        <v>22.462999</v>
      </c>
      <c r="H25">
        <f t="shared" si="0"/>
        <v>1.4855345043603956E-2</v>
      </c>
      <c r="J25" s="1">
        <v>40878</v>
      </c>
      <c r="K25">
        <v>29.889999</v>
      </c>
      <c r="L25">
        <v>31.030000999999999</v>
      </c>
      <c r="M25">
        <v>27.9</v>
      </c>
      <c r="N25">
        <v>29.110001</v>
      </c>
      <c r="O25">
        <v>9907300</v>
      </c>
      <c r="P25">
        <v>25.349236000000001</v>
      </c>
      <c r="Q25">
        <f t="shared" si="1"/>
        <v>-3.2890349427438501E-2</v>
      </c>
    </row>
    <row r="26" spans="1:17" x14ac:dyDescent="0.3">
      <c r="A26" s="1">
        <v>40911</v>
      </c>
      <c r="B26">
        <v>26.549999</v>
      </c>
      <c r="C26">
        <v>29.950001</v>
      </c>
      <c r="D26">
        <v>26.389999</v>
      </c>
      <c r="E26">
        <v>29.530000999999999</v>
      </c>
      <c r="F26">
        <v>70271500</v>
      </c>
      <c r="G26">
        <v>25.552095000000001</v>
      </c>
      <c r="H26">
        <f t="shared" si="0"/>
        <v>0.13751930452385283</v>
      </c>
      <c r="J26" s="1">
        <v>40911</v>
      </c>
      <c r="K26">
        <v>29.6</v>
      </c>
      <c r="L26">
        <v>34.099997999999999</v>
      </c>
      <c r="M26">
        <v>29.24</v>
      </c>
      <c r="N26">
        <v>32.380001</v>
      </c>
      <c r="O26">
        <v>11678700</v>
      </c>
      <c r="P26">
        <v>28.345690000000001</v>
      </c>
      <c r="Q26">
        <f t="shared" si="1"/>
        <v>0.11820687613622753</v>
      </c>
    </row>
    <row r="27" spans="1:17" x14ac:dyDescent="0.3">
      <c r="A27" s="1">
        <v>40940</v>
      </c>
      <c r="B27">
        <v>29.790001</v>
      </c>
      <c r="C27">
        <v>32</v>
      </c>
      <c r="D27">
        <v>29.709999</v>
      </c>
      <c r="E27">
        <v>31.74</v>
      </c>
      <c r="F27">
        <v>52182700</v>
      </c>
      <c r="G27">
        <v>27.645195000000001</v>
      </c>
      <c r="H27">
        <f t="shared" si="0"/>
        <v>8.1915005403666488E-2</v>
      </c>
      <c r="J27" s="1">
        <v>40940</v>
      </c>
      <c r="K27">
        <v>32.790000999999997</v>
      </c>
      <c r="L27">
        <v>34.209999000000003</v>
      </c>
      <c r="M27">
        <v>32.450001</v>
      </c>
      <c r="N27">
        <v>33.349997999999999</v>
      </c>
      <c r="O27">
        <v>8180900</v>
      </c>
      <c r="P27">
        <v>29.194834</v>
      </c>
      <c r="Q27">
        <f t="shared" si="1"/>
        <v>2.9956723579493E-2</v>
      </c>
    </row>
    <row r="28" spans="1:17" x14ac:dyDescent="0.3">
      <c r="A28" s="1">
        <v>40969</v>
      </c>
      <c r="B28">
        <v>31.93</v>
      </c>
      <c r="C28">
        <v>32.950001</v>
      </c>
      <c r="D28">
        <v>31.49</v>
      </c>
      <c r="E28">
        <v>32.259998000000003</v>
      </c>
      <c r="F28">
        <v>44277900</v>
      </c>
      <c r="G28">
        <v>28.098108</v>
      </c>
      <c r="H28">
        <f t="shared" si="0"/>
        <v>1.6383064036987215E-2</v>
      </c>
      <c r="J28" s="1">
        <v>40969</v>
      </c>
      <c r="K28">
        <v>33.490001999999997</v>
      </c>
      <c r="L28">
        <v>34.240001999999997</v>
      </c>
      <c r="M28">
        <v>31.66</v>
      </c>
      <c r="N28">
        <v>33.610000999999997</v>
      </c>
      <c r="O28">
        <v>8219500</v>
      </c>
      <c r="P28">
        <v>29.422440999999999</v>
      </c>
      <c r="Q28">
        <f t="shared" si="1"/>
        <v>7.7961395498943068E-3</v>
      </c>
    </row>
    <row r="29" spans="1:17" x14ac:dyDescent="0.3">
      <c r="A29" s="1">
        <v>41001</v>
      </c>
      <c r="B29">
        <v>32.220001000000003</v>
      </c>
      <c r="C29">
        <v>32.889999000000003</v>
      </c>
      <c r="D29">
        <v>30.23</v>
      </c>
      <c r="E29">
        <v>32.020000000000003</v>
      </c>
      <c r="F29">
        <v>48821800</v>
      </c>
      <c r="G29">
        <v>27.889071999999999</v>
      </c>
      <c r="H29">
        <f t="shared" si="0"/>
        <v>-7.4395044677029896E-3</v>
      </c>
      <c r="J29" s="1">
        <v>41001</v>
      </c>
      <c r="K29">
        <v>33.139999000000003</v>
      </c>
      <c r="L29">
        <v>33.409999999999997</v>
      </c>
      <c r="M29">
        <v>31.200001</v>
      </c>
      <c r="N29">
        <v>31.940000999999999</v>
      </c>
      <c r="O29">
        <v>11258200</v>
      </c>
      <c r="P29">
        <v>28.109985000000002</v>
      </c>
      <c r="Q29">
        <f t="shared" si="1"/>
        <v>-4.4607311813455501E-2</v>
      </c>
    </row>
    <row r="30" spans="1:17" x14ac:dyDescent="0.3">
      <c r="A30" s="1">
        <v>41030</v>
      </c>
      <c r="B30">
        <v>32.049999</v>
      </c>
      <c r="C30">
        <v>32.340000000000003</v>
      </c>
      <c r="D30">
        <v>28.639999</v>
      </c>
      <c r="E30">
        <v>29.190000999999999</v>
      </c>
      <c r="F30">
        <v>47886600</v>
      </c>
      <c r="G30">
        <v>25.591000000000001</v>
      </c>
      <c r="H30">
        <f t="shared" si="0"/>
        <v>-8.2400447028140547E-2</v>
      </c>
      <c r="J30" s="1">
        <v>41030</v>
      </c>
      <c r="K30">
        <v>31.639999</v>
      </c>
      <c r="L30">
        <v>32.200001</v>
      </c>
      <c r="M30">
        <v>28.299999</v>
      </c>
      <c r="N30">
        <v>28.48</v>
      </c>
      <c r="O30">
        <v>8622800</v>
      </c>
      <c r="P30">
        <v>25.064882000000001</v>
      </c>
      <c r="Q30">
        <f t="shared" si="1"/>
        <v>-0.10832816168347301</v>
      </c>
    </row>
    <row r="31" spans="1:17" x14ac:dyDescent="0.3">
      <c r="A31" s="1">
        <v>41061</v>
      </c>
      <c r="B31">
        <v>28.76</v>
      </c>
      <c r="C31">
        <v>31.139999</v>
      </c>
      <c r="D31">
        <v>28.32</v>
      </c>
      <c r="E31">
        <v>30.59</v>
      </c>
      <c r="F31">
        <v>48969400</v>
      </c>
      <c r="G31">
        <v>26.818386</v>
      </c>
      <c r="H31">
        <f t="shared" si="0"/>
        <v>4.7961627134539456E-2</v>
      </c>
      <c r="J31" s="1">
        <v>41061</v>
      </c>
      <c r="K31">
        <v>28.09</v>
      </c>
      <c r="L31">
        <v>29.01</v>
      </c>
      <c r="M31">
        <v>26.549999</v>
      </c>
      <c r="N31">
        <v>28.690000999999999</v>
      </c>
      <c r="O31">
        <v>10173400</v>
      </c>
      <c r="P31">
        <v>25.249701999999999</v>
      </c>
      <c r="Q31">
        <f t="shared" si="1"/>
        <v>7.3736632791647858E-3</v>
      </c>
    </row>
    <row r="32" spans="1:17" x14ac:dyDescent="0.3">
      <c r="A32" s="1">
        <v>41092</v>
      </c>
      <c r="B32">
        <v>30.620000999999998</v>
      </c>
      <c r="C32">
        <v>31.049999</v>
      </c>
      <c r="D32">
        <v>28.540001</v>
      </c>
      <c r="E32">
        <v>29.469999000000001</v>
      </c>
      <c r="F32">
        <v>42105900</v>
      </c>
      <c r="G32">
        <v>25.836475</v>
      </c>
      <c r="H32">
        <f t="shared" si="0"/>
        <v>-3.6613351750549049E-2</v>
      </c>
      <c r="J32" s="1">
        <v>41092</v>
      </c>
      <c r="K32">
        <v>28.690000999999999</v>
      </c>
      <c r="L32">
        <v>28.790001</v>
      </c>
      <c r="M32">
        <v>26.059999000000001</v>
      </c>
      <c r="N32">
        <v>27.24</v>
      </c>
      <c r="O32">
        <v>8735600</v>
      </c>
      <c r="P32">
        <v>24.125195000000001</v>
      </c>
      <c r="Q32">
        <f t="shared" si="1"/>
        <v>-4.4535456299642576E-2</v>
      </c>
    </row>
    <row r="33" spans="1:17" x14ac:dyDescent="0.3">
      <c r="A33" s="1">
        <v>41122</v>
      </c>
      <c r="B33">
        <v>29.59</v>
      </c>
      <c r="C33">
        <v>30.959999</v>
      </c>
      <c r="D33">
        <v>28.969999000000001</v>
      </c>
      <c r="E33">
        <v>30.82</v>
      </c>
      <c r="F33">
        <v>30797300</v>
      </c>
      <c r="G33">
        <v>27.199026</v>
      </c>
      <c r="H33">
        <f t="shared" si="0"/>
        <v>5.2737496117407648E-2</v>
      </c>
      <c r="J33" s="1">
        <v>41122</v>
      </c>
      <c r="K33">
        <v>27.48</v>
      </c>
      <c r="L33">
        <v>30.379999000000002</v>
      </c>
      <c r="M33">
        <v>27</v>
      </c>
      <c r="N33">
        <v>29.040001</v>
      </c>
      <c r="O33">
        <v>8290500</v>
      </c>
      <c r="P33">
        <v>25.719372</v>
      </c>
      <c r="Q33">
        <f t="shared" si="1"/>
        <v>6.6079341534855923E-2</v>
      </c>
    </row>
    <row r="34" spans="1:17" x14ac:dyDescent="0.3">
      <c r="A34" s="1">
        <v>41156</v>
      </c>
      <c r="B34">
        <v>30.450001</v>
      </c>
      <c r="C34">
        <v>31.610001</v>
      </c>
      <c r="D34">
        <v>29.74</v>
      </c>
      <c r="E34">
        <v>29.76</v>
      </c>
      <c r="F34">
        <v>49859800</v>
      </c>
      <c r="G34">
        <v>26.263563000000001</v>
      </c>
      <c r="H34">
        <f t="shared" si="0"/>
        <v>-3.4393253640773704E-2</v>
      </c>
      <c r="J34" s="1">
        <v>41156</v>
      </c>
      <c r="K34">
        <v>28.92</v>
      </c>
      <c r="L34">
        <v>29.709999</v>
      </c>
      <c r="M34">
        <v>26.940000999999999</v>
      </c>
      <c r="N34">
        <v>27.559999000000001</v>
      </c>
      <c r="O34">
        <v>9798100</v>
      </c>
      <c r="P34">
        <v>24.408604</v>
      </c>
      <c r="Q34">
        <f t="shared" si="1"/>
        <v>-5.0964230386340674E-2</v>
      </c>
    </row>
    <row r="35" spans="1:17" x14ac:dyDescent="0.3">
      <c r="A35" s="1">
        <v>41183</v>
      </c>
      <c r="B35">
        <v>29.809999000000001</v>
      </c>
      <c r="C35">
        <v>30.25</v>
      </c>
      <c r="D35">
        <v>27.76</v>
      </c>
      <c r="E35">
        <v>28.540001</v>
      </c>
      <c r="F35">
        <v>55946000</v>
      </c>
      <c r="G35">
        <v>25.186899</v>
      </c>
      <c r="H35">
        <f t="shared" si="0"/>
        <v>-4.0994590109498887E-2</v>
      </c>
      <c r="J35" s="1">
        <v>41183</v>
      </c>
      <c r="K35">
        <v>27.549999</v>
      </c>
      <c r="L35">
        <v>28.92</v>
      </c>
      <c r="M35">
        <v>27</v>
      </c>
      <c r="N35">
        <v>28.09</v>
      </c>
      <c r="O35">
        <v>10093300</v>
      </c>
      <c r="P35">
        <v>25.059971000000001</v>
      </c>
      <c r="Q35">
        <f t="shared" si="1"/>
        <v>2.6685958770931776E-2</v>
      </c>
    </row>
    <row r="36" spans="1:17" x14ac:dyDescent="0.3">
      <c r="A36" s="1">
        <v>41214</v>
      </c>
      <c r="B36">
        <v>28.84</v>
      </c>
      <c r="C36">
        <v>30.200001</v>
      </c>
      <c r="D36">
        <v>26.34</v>
      </c>
      <c r="E36">
        <v>26.620000999999998</v>
      </c>
      <c r="F36">
        <v>66390700</v>
      </c>
      <c r="G36">
        <v>23.685517999999998</v>
      </c>
      <c r="H36">
        <f t="shared" si="0"/>
        <v>-5.960960100725389E-2</v>
      </c>
      <c r="J36" s="1">
        <v>41214</v>
      </c>
      <c r="K36">
        <v>28.299999</v>
      </c>
      <c r="L36">
        <v>30.200001</v>
      </c>
      <c r="M36">
        <v>28.049999</v>
      </c>
      <c r="N36">
        <v>29.469999000000001</v>
      </c>
      <c r="O36">
        <v>9593600</v>
      </c>
      <c r="P36">
        <v>26.291111000000001</v>
      </c>
      <c r="Q36">
        <f t="shared" si="1"/>
        <v>4.912775038726102E-2</v>
      </c>
    </row>
    <row r="37" spans="1:17" x14ac:dyDescent="0.3">
      <c r="A37" s="1">
        <v>41246</v>
      </c>
      <c r="B37">
        <v>26.780000999999999</v>
      </c>
      <c r="C37">
        <v>27.73</v>
      </c>
      <c r="D37">
        <v>26.26</v>
      </c>
      <c r="E37">
        <v>26.709999</v>
      </c>
      <c r="F37">
        <v>49503000</v>
      </c>
      <c r="G37">
        <v>23.765595999999999</v>
      </c>
      <c r="H37">
        <f t="shared" si="0"/>
        <v>3.380884471262158E-3</v>
      </c>
      <c r="J37" s="1">
        <v>41246</v>
      </c>
      <c r="K37">
        <v>29.76</v>
      </c>
      <c r="L37">
        <v>31.809999000000001</v>
      </c>
      <c r="M37">
        <v>29.389999</v>
      </c>
      <c r="N37">
        <v>30.889999</v>
      </c>
      <c r="O37">
        <v>7979200</v>
      </c>
      <c r="P37">
        <v>27.557938</v>
      </c>
      <c r="Q37">
        <f t="shared" si="1"/>
        <v>4.8184612662431771E-2</v>
      </c>
    </row>
    <row r="38" spans="1:17" x14ac:dyDescent="0.3">
      <c r="A38" s="1">
        <v>41276</v>
      </c>
      <c r="B38">
        <v>27.25</v>
      </c>
      <c r="C38">
        <v>28.23</v>
      </c>
      <c r="D38">
        <v>26.280000999999999</v>
      </c>
      <c r="E38">
        <v>27.450001</v>
      </c>
      <c r="F38">
        <v>56932500</v>
      </c>
      <c r="G38">
        <v>24.424022999999998</v>
      </c>
      <c r="H38">
        <f t="shared" si="0"/>
        <v>2.7705048928711895E-2</v>
      </c>
      <c r="J38" s="1">
        <v>41276</v>
      </c>
      <c r="K38">
        <v>31.549999</v>
      </c>
      <c r="L38">
        <v>33.610000999999997</v>
      </c>
      <c r="M38">
        <v>31.389999</v>
      </c>
      <c r="N38">
        <v>33.080002</v>
      </c>
      <c r="O38">
        <v>9109500</v>
      </c>
      <c r="P38">
        <v>29.700482999999998</v>
      </c>
      <c r="Q38">
        <f t="shared" si="1"/>
        <v>7.7746927219300599E-2</v>
      </c>
    </row>
    <row r="39" spans="1:17" x14ac:dyDescent="0.3">
      <c r="A39" s="1">
        <v>41306</v>
      </c>
      <c r="B39">
        <v>27.67</v>
      </c>
      <c r="C39">
        <v>28.200001</v>
      </c>
      <c r="D39">
        <v>27.1</v>
      </c>
      <c r="E39">
        <v>27.799999</v>
      </c>
      <c r="F39">
        <v>42969800</v>
      </c>
      <c r="G39">
        <v>24.940231000000001</v>
      </c>
      <c r="H39">
        <f t="shared" si="0"/>
        <v>2.1135256873939339E-2</v>
      </c>
      <c r="J39" s="1">
        <v>41306</v>
      </c>
      <c r="K39">
        <v>33.18</v>
      </c>
      <c r="L39">
        <v>34.659999999999997</v>
      </c>
      <c r="M39">
        <v>32.189999</v>
      </c>
      <c r="N39">
        <v>34.43</v>
      </c>
      <c r="O39">
        <v>11041000</v>
      </c>
      <c r="P39">
        <v>30.912562999999999</v>
      </c>
      <c r="Q39">
        <f t="shared" si="1"/>
        <v>4.0810110731195864E-2</v>
      </c>
    </row>
    <row r="40" spans="1:17" x14ac:dyDescent="0.3">
      <c r="A40" s="1">
        <v>41334</v>
      </c>
      <c r="B40">
        <v>27.719999000000001</v>
      </c>
      <c r="C40">
        <v>28.66</v>
      </c>
      <c r="D40">
        <v>27.52</v>
      </c>
      <c r="E40">
        <v>28.610001</v>
      </c>
      <c r="F40">
        <v>45019900</v>
      </c>
      <c r="G40">
        <v>25.666907999999999</v>
      </c>
      <c r="H40">
        <f t="shared" si="0"/>
        <v>2.9136738950012078E-2</v>
      </c>
      <c r="J40" s="1">
        <v>41334</v>
      </c>
      <c r="K40">
        <v>34.130001</v>
      </c>
      <c r="L40">
        <v>35.729999999999997</v>
      </c>
      <c r="M40">
        <v>33.830002</v>
      </c>
      <c r="N40">
        <v>35.479999999999997</v>
      </c>
      <c r="O40">
        <v>9808100</v>
      </c>
      <c r="P40">
        <v>31.855291000000001</v>
      </c>
      <c r="Q40">
        <f t="shared" si="1"/>
        <v>3.0496597774827099E-2</v>
      </c>
    </row>
    <row r="41" spans="1:17" x14ac:dyDescent="0.3">
      <c r="A41" s="1">
        <v>41365</v>
      </c>
      <c r="B41">
        <v>28.639999</v>
      </c>
      <c r="C41">
        <v>33.110000999999997</v>
      </c>
      <c r="D41">
        <v>28.110001</v>
      </c>
      <c r="E41">
        <v>33.099997999999999</v>
      </c>
      <c r="F41">
        <v>70041900</v>
      </c>
      <c r="G41">
        <v>29.695024</v>
      </c>
      <c r="H41">
        <f t="shared" si="0"/>
        <v>0.15693810878973039</v>
      </c>
      <c r="J41" s="1">
        <v>41365</v>
      </c>
      <c r="K41">
        <v>35.259998000000003</v>
      </c>
      <c r="L41">
        <v>36.259998000000003</v>
      </c>
      <c r="M41">
        <v>33.560001</v>
      </c>
      <c r="N41">
        <v>36.209999000000003</v>
      </c>
      <c r="O41">
        <v>10497500</v>
      </c>
      <c r="P41">
        <v>32.764774000000003</v>
      </c>
      <c r="Q41">
        <f t="shared" si="1"/>
        <v>2.8550453361107314E-2</v>
      </c>
    </row>
    <row r="42" spans="1:17" x14ac:dyDescent="0.3">
      <c r="A42" s="1">
        <v>41395</v>
      </c>
      <c r="B42">
        <v>32.93</v>
      </c>
      <c r="C42">
        <v>35.279998999999997</v>
      </c>
      <c r="D42">
        <v>32.32</v>
      </c>
      <c r="E42">
        <v>34.900002000000001</v>
      </c>
      <c r="F42">
        <v>51273800</v>
      </c>
      <c r="G42">
        <v>31.529413000000002</v>
      </c>
      <c r="H42">
        <f t="shared" si="0"/>
        <v>6.1774289187306319E-2</v>
      </c>
      <c r="J42" s="1">
        <v>41395</v>
      </c>
      <c r="K42">
        <v>36.25</v>
      </c>
      <c r="L42">
        <v>37.360000999999997</v>
      </c>
      <c r="M42">
        <v>35.529998999999997</v>
      </c>
      <c r="N42">
        <v>35.909999999999997</v>
      </c>
      <c r="O42">
        <v>9226400</v>
      </c>
      <c r="P42">
        <v>32.493316999999998</v>
      </c>
      <c r="Q42">
        <f t="shared" si="1"/>
        <v>-8.2850258634472838E-3</v>
      </c>
    </row>
    <row r="43" spans="1:17" x14ac:dyDescent="0.3">
      <c r="A43" s="1">
        <v>41428</v>
      </c>
      <c r="B43">
        <v>34.919998</v>
      </c>
      <c r="C43">
        <v>35.779998999999997</v>
      </c>
      <c r="D43">
        <v>32.57</v>
      </c>
      <c r="E43">
        <v>34.540000999999997</v>
      </c>
      <c r="F43">
        <v>50535000</v>
      </c>
      <c r="G43">
        <v>31.204180000000001</v>
      </c>
      <c r="H43">
        <f t="shared" si="0"/>
        <v>-1.031522534212739E-2</v>
      </c>
      <c r="J43" s="1">
        <v>41428</v>
      </c>
      <c r="K43">
        <v>35.939999</v>
      </c>
      <c r="L43">
        <v>36.990001999999997</v>
      </c>
      <c r="M43">
        <v>34.099997999999999</v>
      </c>
      <c r="N43">
        <v>34.849997999999999</v>
      </c>
      <c r="O43">
        <v>8521700</v>
      </c>
      <c r="P43">
        <v>31.53417</v>
      </c>
      <c r="Q43">
        <f t="shared" si="1"/>
        <v>-2.9518285252318133E-2</v>
      </c>
    </row>
    <row r="44" spans="1:17" x14ac:dyDescent="0.3">
      <c r="A44" s="1">
        <v>41456</v>
      </c>
      <c r="B44">
        <v>34.75</v>
      </c>
      <c r="C44">
        <v>36.43</v>
      </c>
      <c r="D44">
        <v>31.02</v>
      </c>
      <c r="E44">
        <v>31.84</v>
      </c>
      <c r="F44">
        <v>52501300</v>
      </c>
      <c r="G44">
        <v>28.764942000000001</v>
      </c>
      <c r="H44">
        <f t="shared" si="0"/>
        <v>-7.8170232321438965E-2</v>
      </c>
      <c r="J44" s="1">
        <v>41456</v>
      </c>
      <c r="K44">
        <v>34.950001</v>
      </c>
      <c r="L44">
        <v>39.740001999999997</v>
      </c>
      <c r="M44">
        <v>34.810001</v>
      </c>
      <c r="N44">
        <v>39.18</v>
      </c>
      <c r="O44">
        <v>8122800</v>
      </c>
      <c r="P44">
        <v>35.707832000000003</v>
      </c>
      <c r="Q44">
        <f t="shared" si="1"/>
        <v>0.13235363416890325</v>
      </c>
    </row>
    <row r="45" spans="1:17" x14ac:dyDescent="0.3">
      <c r="A45" s="1">
        <v>41487</v>
      </c>
      <c r="B45">
        <v>32.060001</v>
      </c>
      <c r="C45">
        <v>35.200001</v>
      </c>
      <c r="D45">
        <v>30.84</v>
      </c>
      <c r="E45">
        <v>33.400002000000001</v>
      </c>
      <c r="F45">
        <v>49729700</v>
      </c>
      <c r="G45">
        <v>30.386907999999998</v>
      </c>
      <c r="H45">
        <f t="shared" si="0"/>
        <v>5.6386903196258727E-2</v>
      </c>
      <c r="J45" s="1">
        <v>41487</v>
      </c>
      <c r="K45">
        <v>39.360000999999997</v>
      </c>
      <c r="L45">
        <v>39.990001999999997</v>
      </c>
      <c r="M45">
        <v>38</v>
      </c>
      <c r="N45">
        <v>38.200001</v>
      </c>
      <c r="O45">
        <v>6267900</v>
      </c>
      <c r="P45">
        <v>34.814681999999998</v>
      </c>
      <c r="Q45">
        <f t="shared" si="1"/>
        <v>-2.5012719898536703E-2</v>
      </c>
    </row>
    <row r="46" spans="1:17" x14ac:dyDescent="0.3">
      <c r="A46" s="1">
        <v>41520</v>
      </c>
      <c r="B46">
        <v>31.75</v>
      </c>
      <c r="C46">
        <v>33.75</v>
      </c>
      <c r="D46">
        <v>30.950001</v>
      </c>
      <c r="E46">
        <v>33.279998999999997</v>
      </c>
      <c r="F46">
        <v>64140000</v>
      </c>
      <c r="G46">
        <v>30.277730999999999</v>
      </c>
      <c r="H46">
        <f t="shared" si="0"/>
        <v>-3.5928959932349474E-3</v>
      </c>
      <c r="J46" s="1">
        <v>41520</v>
      </c>
      <c r="K46">
        <v>38.619999</v>
      </c>
      <c r="L46">
        <v>40.939999</v>
      </c>
      <c r="M46">
        <v>38.479999999999997</v>
      </c>
      <c r="N46">
        <v>40.290000999999997</v>
      </c>
      <c r="O46">
        <v>5444100</v>
      </c>
      <c r="P46">
        <v>36.719462999999998</v>
      </c>
      <c r="Q46">
        <f t="shared" si="1"/>
        <v>5.4712003401323615E-2</v>
      </c>
    </row>
    <row r="47" spans="1:17" x14ac:dyDescent="0.3">
      <c r="A47" s="1">
        <v>41548</v>
      </c>
      <c r="B47">
        <v>33.349997999999999</v>
      </c>
      <c r="C47">
        <v>36.290000999999997</v>
      </c>
      <c r="D47">
        <v>32.799999</v>
      </c>
      <c r="E47">
        <v>35.409999999999997</v>
      </c>
      <c r="F47">
        <v>43783200</v>
      </c>
      <c r="G47">
        <v>32.215580000000003</v>
      </c>
      <c r="H47">
        <f t="shared" si="0"/>
        <v>6.4002451174429265E-2</v>
      </c>
      <c r="J47" s="1">
        <v>41548</v>
      </c>
      <c r="K47">
        <v>40.340000000000003</v>
      </c>
      <c r="L47">
        <v>42.34</v>
      </c>
      <c r="M47">
        <v>38.919998</v>
      </c>
      <c r="N47">
        <v>42.09</v>
      </c>
      <c r="O47">
        <v>8000100</v>
      </c>
      <c r="P47">
        <v>38.642628000000002</v>
      </c>
      <c r="Q47">
        <f t="shared" si="1"/>
        <v>5.237454044466839E-2</v>
      </c>
    </row>
    <row r="48" spans="1:17" x14ac:dyDescent="0.3">
      <c r="A48" s="1">
        <v>41579</v>
      </c>
      <c r="B48">
        <v>35.669998</v>
      </c>
      <c r="C48">
        <v>38.290000999999997</v>
      </c>
      <c r="D48">
        <v>35.389999000000003</v>
      </c>
      <c r="E48">
        <v>38.130001</v>
      </c>
      <c r="F48">
        <v>41126100</v>
      </c>
      <c r="G48">
        <v>34.953288999999998</v>
      </c>
      <c r="H48">
        <f t="shared" si="0"/>
        <v>8.4980900545636465E-2</v>
      </c>
      <c r="J48" s="1">
        <v>41579</v>
      </c>
      <c r="K48">
        <v>42.360000999999997</v>
      </c>
      <c r="L48">
        <v>43.080002</v>
      </c>
      <c r="M48">
        <v>41.5</v>
      </c>
      <c r="N48">
        <v>43</v>
      </c>
      <c r="O48">
        <v>5076200</v>
      </c>
      <c r="P48">
        <v>39.478096000000001</v>
      </c>
      <c r="Q48">
        <f t="shared" si="1"/>
        <v>2.1620372196218093E-2</v>
      </c>
    </row>
    <row r="49" spans="1:17" x14ac:dyDescent="0.3">
      <c r="A49" s="1">
        <v>41610</v>
      </c>
      <c r="B49">
        <v>38.090000000000003</v>
      </c>
      <c r="C49">
        <v>38.979999999999997</v>
      </c>
      <c r="D49">
        <v>35.529998999999997</v>
      </c>
      <c r="E49">
        <v>37.409999999999997</v>
      </c>
      <c r="F49">
        <v>40196200</v>
      </c>
      <c r="G49">
        <v>34.293273999999997</v>
      </c>
      <c r="H49">
        <f t="shared" si="0"/>
        <v>-1.8882772376585259E-2</v>
      </c>
      <c r="J49" s="1">
        <v>41610</v>
      </c>
      <c r="K49">
        <v>42.950001</v>
      </c>
      <c r="L49">
        <v>44.09</v>
      </c>
      <c r="M49">
        <v>41.91</v>
      </c>
      <c r="N49">
        <v>43.91</v>
      </c>
      <c r="O49">
        <v>4671600</v>
      </c>
      <c r="P49">
        <v>40.313560000000003</v>
      </c>
      <c r="Q49">
        <f t="shared" si="1"/>
        <v>2.1162722741238628E-2</v>
      </c>
    </row>
    <row r="50" spans="1:17" x14ac:dyDescent="0.3">
      <c r="A50" s="1">
        <v>41641</v>
      </c>
      <c r="B50">
        <v>37.349997999999999</v>
      </c>
      <c r="C50">
        <v>37.889999000000003</v>
      </c>
      <c r="D50">
        <v>34.630001</v>
      </c>
      <c r="E50">
        <v>37.840000000000003</v>
      </c>
      <c r="F50">
        <v>48732700</v>
      </c>
      <c r="G50">
        <v>34.687449999999998</v>
      </c>
      <c r="H50">
        <f t="shared" si="0"/>
        <v>1.1494265610218542E-2</v>
      </c>
      <c r="J50" s="1">
        <v>41641</v>
      </c>
      <c r="K50">
        <v>43.439999</v>
      </c>
      <c r="L50">
        <v>44.82</v>
      </c>
      <c r="M50">
        <v>41.259998000000003</v>
      </c>
      <c r="N50">
        <v>42.400002000000001</v>
      </c>
      <c r="O50">
        <v>7525400</v>
      </c>
      <c r="P50">
        <v>39.201377999999998</v>
      </c>
      <c r="Q50">
        <f t="shared" si="1"/>
        <v>-2.7588285430510333E-2</v>
      </c>
    </row>
    <row r="51" spans="1:17" x14ac:dyDescent="0.3">
      <c r="A51" s="1">
        <v>41673</v>
      </c>
      <c r="B51">
        <v>37.740001999999997</v>
      </c>
      <c r="C51">
        <v>38.459999000000003</v>
      </c>
      <c r="D51">
        <v>35.689999</v>
      </c>
      <c r="E51">
        <v>38.310001</v>
      </c>
      <c r="F51">
        <v>39290500</v>
      </c>
      <c r="G51">
        <v>35.381633999999998</v>
      </c>
      <c r="H51">
        <f t="shared" si="0"/>
        <v>2.0012540558617019E-2</v>
      </c>
      <c r="J51" s="1">
        <v>41673</v>
      </c>
      <c r="K51">
        <v>42.419998</v>
      </c>
      <c r="L51">
        <v>45.189999</v>
      </c>
      <c r="M51">
        <v>40.330002</v>
      </c>
      <c r="N51">
        <v>44.959999000000003</v>
      </c>
      <c r="O51">
        <v>6486100</v>
      </c>
      <c r="P51">
        <v>41.568249000000002</v>
      </c>
      <c r="Q51">
        <f t="shared" si="1"/>
        <v>6.0377239800090785E-2</v>
      </c>
    </row>
    <row r="52" spans="1:17" x14ac:dyDescent="0.3">
      <c r="A52" s="1">
        <v>41701</v>
      </c>
      <c r="B52">
        <v>37.919998</v>
      </c>
      <c r="C52">
        <v>41.5</v>
      </c>
      <c r="D52">
        <v>37.490001999999997</v>
      </c>
      <c r="E52">
        <v>40.990001999999997</v>
      </c>
      <c r="F52">
        <v>39300500</v>
      </c>
      <c r="G52">
        <v>37.856777000000001</v>
      </c>
      <c r="H52">
        <f t="shared" si="0"/>
        <v>6.9955587692756158E-2</v>
      </c>
      <c r="J52" s="1">
        <v>41701</v>
      </c>
      <c r="K52">
        <v>44.68</v>
      </c>
      <c r="L52">
        <v>47.650002000000001</v>
      </c>
      <c r="M52">
        <v>44.150002000000001</v>
      </c>
      <c r="N52">
        <v>47.16</v>
      </c>
      <c r="O52">
        <v>6926600</v>
      </c>
      <c r="P52">
        <v>43.602283</v>
      </c>
      <c r="Q52">
        <f t="shared" si="1"/>
        <v>4.8932395492530811E-2</v>
      </c>
    </row>
    <row r="53" spans="1:17" x14ac:dyDescent="0.3">
      <c r="A53" s="1">
        <v>41730</v>
      </c>
      <c r="B53">
        <v>41.150002000000001</v>
      </c>
      <c r="C53">
        <v>41.66</v>
      </c>
      <c r="D53">
        <v>38.900002000000001</v>
      </c>
      <c r="E53">
        <v>40.400002000000001</v>
      </c>
      <c r="F53">
        <v>37217600</v>
      </c>
      <c r="G53">
        <v>37.311878</v>
      </c>
      <c r="H53">
        <f t="shared" si="0"/>
        <v>-1.4393697593432238E-2</v>
      </c>
      <c r="J53" s="1">
        <v>41730</v>
      </c>
      <c r="K53">
        <v>47.32</v>
      </c>
      <c r="L53">
        <v>49.77</v>
      </c>
      <c r="M53">
        <v>44.540000999999997</v>
      </c>
      <c r="N53">
        <v>45.450001</v>
      </c>
      <c r="O53">
        <v>7854200</v>
      </c>
      <c r="P53">
        <v>42.295096999999998</v>
      </c>
      <c r="Q53">
        <f t="shared" si="1"/>
        <v>-2.9979760463460171E-2</v>
      </c>
    </row>
    <row r="54" spans="1:17" x14ac:dyDescent="0.3">
      <c r="A54" s="1">
        <v>41760</v>
      </c>
      <c r="B54">
        <v>40.240001999999997</v>
      </c>
      <c r="C54">
        <v>40.970001000000003</v>
      </c>
      <c r="D54">
        <v>38.509998000000003</v>
      </c>
      <c r="E54">
        <v>40.939999</v>
      </c>
      <c r="F54">
        <v>28996600</v>
      </c>
      <c r="G54">
        <v>38.077339000000002</v>
      </c>
      <c r="H54">
        <f t="shared" si="0"/>
        <v>2.0515209660580524E-2</v>
      </c>
      <c r="J54" s="1">
        <v>41760</v>
      </c>
      <c r="K54">
        <v>45.91</v>
      </c>
      <c r="L54">
        <v>47.150002000000001</v>
      </c>
      <c r="M54">
        <v>44.68</v>
      </c>
      <c r="N54">
        <v>46.98</v>
      </c>
      <c r="O54">
        <v>5599900</v>
      </c>
      <c r="P54">
        <v>43.718890999999999</v>
      </c>
      <c r="Q54">
        <f t="shared" si="1"/>
        <v>3.366333454679158E-2</v>
      </c>
    </row>
    <row r="55" spans="1:17" x14ac:dyDescent="0.3">
      <c r="A55" s="1">
        <v>41792</v>
      </c>
      <c r="B55">
        <v>40.950001</v>
      </c>
      <c r="C55">
        <v>42.290000999999997</v>
      </c>
      <c r="D55">
        <v>39.860000999999997</v>
      </c>
      <c r="E55">
        <v>41.700001</v>
      </c>
      <c r="F55">
        <v>27931400</v>
      </c>
      <c r="G55">
        <v>38.784199000000001</v>
      </c>
      <c r="H55">
        <f t="shared" si="0"/>
        <v>1.8563797223330101E-2</v>
      </c>
      <c r="J55" s="1">
        <v>41792</v>
      </c>
      <c r="K55">
        <v>47</v>
      </c>
      <c r="L55">
        <v>48.450001</v>
      </c>
      <c r="M55">
        <v>45.650002000000001</v>
      </c>
      <c r="N55">
        <v>47.790000999999997</v>
      </c>
      <c r="O55">
        <v>4236600</v>
      </c>
      <c r="P55">
        <v>44.472667999999999</v>
      </c>
      <c r="Q55">
        <f t="shared" si="1"/>
        <v>1.7241448324935769E-2</v>
      </c>
    </row>
    <row r="56" spans="1:17" x14ac:dyDescent="0.3">
      <c r="A56" s="1">
        <v>41821</v>
      </c>
      <c r="B56">
        <v>41.860000999999997</v>
      </c>
      <c r="C56">
        <v>45.709999000000003</v>
      </c>
      <c r="D56">
        <v>41.049999</v>
      </c>
      <c r="E56">
        <v>43.16</v>
      </c>
      <c r="F56">
        <v>34688800</v>
      </c>
      <c r="G56">
        <v>40.142113000000002</v>
      </c>
      <c r="H56">
        <f t="shared" si="0"/>
        <v>3.5012041888502092E-2</v>
      </c>
      <c r="J56" s="1">
        <v>41821</v>
      </c>
      <c r="K56">
        <v>48.029998999999997</v>
      </c>
      <c r="L56">
        <v>49.529998999999997</v>
      </c>
      <c r="M56">
        <v>46.02</v>
      </c>
      <c r="N56">
        <v>46.25</v>
      </c>
      <c r="O56">
        <v>6543900</v>
      </c>
      <c r="P56">
        <v>43.313994999999998</v>
      </c>
      <c r="Q56">
        <f t="shared" si="1"/>
        <v>-2.6053597683862825E-2</v>
      </c>
    </row>
    <row r="57" spans="1:17" x14ac:dyDescent="0.3">
      <c r="A57" s="1">
        <v>41852</v>
      </c>
      <c r="B57">
        <v>43.209999000000003</v>
      </c>
      <c r="C57">
        <v>45.470001000000003</v>
      </c>
      <c r="D57">
        <v>42.209999000000003</v>
      </c>
      <c r="E57">
        <v>45.43</v>
      </c>
      <c r="F57">
        <v>25501300</v>
      </c>
      <c r="G57">
        <v>42.517291999999998</v>
      </c>
      <c r="H57">
        <f t="shared" si="0"/>
        <v>5.9169256984553741E-2</v>
      </c>
      <c r="J57" s="1">
        <v>41852</v>
      </c>
      <c r="K57">
        <v>46.27</v>
      </c>
      <c r="L57">
        <v>48.5</v>
      </c>
      <c r="M57">
        <v>45.599997999999999</v>
      </c>
      <c r="N57">
        <v>48.18</v>
      </c>
      <c r="O57">
        <v>4858300</v>
      </c>
      <c r="P57">
        <v>45.121474999999997</v>
      </c>
      <c r="Q57">
        <f t="shared" si="1"/>
        <v>4.1729699604019399E-2</v>
      </c>
    </row>
    <row r="58" spans="1:17" x14ac:dyDescent="0.3">
      <c r="A58" s="1">
        <v>41884</v>
      </c>
      <c r="B58">
        <v>45.43</v>
      </c>
      <c r="C58">
        <v>47.57</v>
      </c>
      <c r="D58">
        <v>44.529998999999997</v>
      </c>
      <c r="E58">
        <v>46.360000999999997</v>
      </c>
      <c r="F58">
        <v>42564700</v>
      </c>
      <c r="G58">
        <v>43.387664999999998</v>
      </c>
      <c r="H58">
        <f t="shared" si="0"/>
        <v>2.0471035643568287E-2</v>
      </c>
      <c r="J58" s="1">
        <v>41884</v>
      </c>
      <c r="K58">
        <v>48.43</v>
      </c>
      <c r="L58">
        <v>49.369999</v>
      </c>
      <c r="M58">
        <v>47.099997999999999</v>
      </c>
      <c r="N58">
        <v>47.689999</v>
      </c>
      <c r="O58">
        <v>5016900</v>
      </c>
      <c r="P58">
        <v>44.662579000000001</v>
      </c>
      <c r="Q58">
        <f t="shared" si="1"/>
        <v>-1.0170234904776402E-2</v>
      </c>
    </row>
    <row r="59" spans="1:17" x14ac:dyDescent="0.3">
      <c r="A59" s="1">
        <v>41913</v>
      </c>
      <c r="B59">
        <v>46.27</v>
      </c>
      <c r="C59">
        <v>46.970001000000003</v>
      </c>
      <c r="D59">
        <v>42.099997999999999</v>
      </c>
      <c r="E59">
        <v>46.950001</v>
      </c>
      <c r="F59">
        <v>38656900</v>
      </c>
      <c r="G59">
        <v>43.939838000000002</v>
      </c>
      <c r="H59">
        <f t="shared" si="0"/>
        <v>1.2726497265985699E-2</v>
      </c>
      <c r="J59" s="1">
        <v>41913</v>
      </c>
      <c r="K59">
        <v>47.509998000000003</v>
      </c>
      <c r="L59">
        <v>50.209999000000003</v>
      </c>
      <c r="M59">
        <v>41.470001000000003</v>
      </c>
      <c r="N59">
        <v>49.66</v>
      </c>
      <c r="O59">
        <v>11186700</v>
      </c>
      <c r="P59">
        <v>46.835856999999997</v>
      </c>
      <c r="Q59">
        <f t="shared" si="1"/>
        <v>4.8659930721868888E-2</v>
      </c>
    </row>
    <row r="60" spans="1:17" x14ac:dyDescent="0.3">
      <c r="A60" s="1">
        <v>41946</v>
      </c>
      <c r="B60">
        <v>46.889999000000003</v>
      </c>
      <c r="C60">
        <v>50.049999</v>
      </c>
      <c r="D60">
        <v>46.73</v>
      </c>
      <c r="E60">
        <v>47.810001</v>
      </c>
      <c r="F60">
        <v>28660000</v>
      </c>
      <c r="G60">
        <v>45.026916999999997</v>
      </c>
      <c r="H60">
        <f t="shared" si="0"/>
        <v>2.4740168591427115E-2</v>
      </c>
      <c r="J60" s="1">
        <v>41946</v>
      </c>
      <c r="K60">
        <v>49.650002000000001</v>
      </c>
      <c r="L60">
        <v>54.740001999999997</v>
      </c>
      <c r="M60">
        <v>49.549999</v>
      </c>
      <c r="N60">
        <v>54.419998</v>
      </c>
      <c r="O60">
        <v>5175900</v>
      </c>
      <c r="P60">
        <v>51.325156999999997</v>
      </c>
      <c r="Q60">
        <f t="shared" si="1"/>
        <v>9.5851774421465169E-2</v>
      </c>
    </row>
    <row r="61" spans="1:17" x14ac:dyDescent="0.3">
      <c r="A61" s="1">
        <v>41974</v>
      </c>
      <c r="B61">
        <v>47.880001</v>
      </c>
      <c r="C61">
        <v>49.060001</v>
      </c>
      <c r="D61">
        <v>44.900002000000001</v>
      </c>
      <c r="E61">
        <v>46.450001</v>
      </c>
      <c r="F61">
        <v>29469200</v>
      </c>
      <c r="G61">
        <v>43.746085999999998</v>
      </c>
      <c r="H61">
        <f t="shared" si="0"/>
        <v>-2.8445896040361796E-2</v>
      </c>
      <c r="J61" s="1">
        <v>41974</v>
      </c>
      <c r="K61">
        <v>54.27</v>
      </c>
      <c r="L61">
        <v>56</v>
      </c>
      <c r="M61">
        <v>51.959999000000003</v>
      </c>
      <c r="N61">
        <v>53.470001000000003</v>
      </c>
      <c r="O61">
        <v>5683700</v>
      </c>
      <c r="P61">
        <v>50.429183999999999</v>
      </c>
      <c r="Q61">
        <f t="shared" si="1"/>
        <v>-1.7456799986018512E-2</v>
      </c>
    </row>
    <row r="62" spans="1:17" x14ac:dyDescent="0.3">
      <c r="A62" s="1">
        <v>42006</v>
      </c>
      <c r="B62">
        <v>46.66</v>
      </c>
      <c r="C62">
        <v>47.91</v>
      </c>
      <c r="D62">
        <v>40.349997999999999</v>
      </c>
      <c r="E62">
        <v>40.400002000000001</v>
      </c>
      <c r="F62">
        <v>49846300</v>
      </c>
      <c r="G62">
        <v>38.048264000000003</v>
      </c>
      <c r="H62">
        <f t="shared" si="0"/>
        <v>-0.13024758374954951</v>
      </c>
      <c r="J62" s="1">
        <v>42006</v>
      </c>
      <c r="K62">
        <v>53.560001</v>
      </c>
      <c r="L62">
        <v>55.459999000000003</v>
      </c>
      <c r="M62">
        <v>51.720001000000003</v>
      </c>
      <c r="N62">
        <v>53.450001</v>
      </c>
      <c r="O62">
        <v>6512200</v>
      </c>
      <c r="P62">
        <v>50.724865000000001</v>
      </c>
      <c r="Q62">
        <f t="shared" si="1"/>
        <v>5.8632913830214241E-3</v>
      </c>
    </row>
    <row r="63" spans="1:17" x14ac:dyDescent="0.3">
      <c r="A63" s="1">
        <v>42037</v>
      </c>
      <c r="B63">
        <v>40.590000000000003</v>
      </c>
      <c r="C63">
        <v>44.299999</v>
      </c>
      <c r="D63">
        <v>40.229999999999997</v>
      </c>
      <c r="E63">
        <v>43.849997999999999</v>
      </c>
      <c r="F63">
        <v>36332400</v>
      </c>
      <c r="G63">
        <v>41.591327999999997</v>
      </c>
      <c r="H63">
        <f t="shared" si="0"/>
        <v>9.3120253791342325E-2</v>
      </c>
      <c r="J63" s="1">
        <v>42037</v>
      </c>
      <c r="K63">
        <v>53.5</v>
      </c>
      <c r="L63">
        <v>59.490001999999997</v>
      </c>
      <c r="M63">
        <v>52.41</v>
      </c>
      <c r="N63">
        <v>58.799999</v>
      </c>
      <c r="O63">
        <v>5802900</v>
      </c>
      <c r="P63">
        <v>55.802097000000003</v>
      </c>
      <c r="Q63">
        <f t="shared" si="1"/>
        <v>0.10009355372360286</v>
      </c>
    </row>
    <row r="64" spans="1:17" x14ac:dyDescent="0.3">
      <c r="A64" s="1">
        <v>42065</v>
      </c>
      <c r="B64">
        <v>43.669998</v>
      </c>
      <c r="C64">
        <v>44.189999</v>
      </c>
      <c r="D64">
        <v>40.540000999999997</v>
      </c>
      <c r="E64">
        <v>40.659999999999997</v>
      </c>
      <c r="F64">
        <v>39055500</v>
      </c>
      <c r="G64">
        <v>38.565643000000001</v>
      </c>
      <c r="H64">
        <f t="shared" si="0"/>
        <v>-7.2747977655341897E-2</v>
      </c>
      <c r="J64" s="1">
        <v>42065</v>
      </c>
      <c r="K64">
        <v>59.07</v>
      </c>
      <c r="L64">
        <v>59.990001999999997</v>
      </c>
      <c r="M64">
        <v>54.619999</v>
      </c>
      <c r="N64">
        <v>57.189999</v>
      </c>
      <c r="O64">
        <v>5351900</v>
      </c>
      <c r="P64">
        <v>54.274180999999999</v>
      </c>
      <c r="Q64">
        <f t="shared" si="1"/>
        <v>-2.7380978173633951E-2</v>
      </c>
    </row>
    <row r="65" spans="1:18" x14ac:dyDescent="0.3">
      <c r="A65" s="1">
        <v>42095</v>
      </c>
      <c r="B65">
        <v>40.599997999999999</v>
      </c>
      <c r="C65">
        <v>49.540000999999997</v>
      </c>
      <c r="D65">
        <v>40.119999</v>
      </c>
      <c r="E65">
        <v>48.639999000000003</v>
      </c>
      <c r="F65">
        <v>44726700</v>
      </c>
      <c r="G65">
        <v>46.134602000000001</v>
      </c>
      <c r="H65">
        <f t="shared" si="0"/>
        <v>0.19626170889981009</v>
      </c>
      <c r="J65" s="1">
        <v>42095</v>
      </c>
      <c r="K65">
        <v>57.049999</v>
      </c>
      <c r="L65">
        <v>58.869999</v>
      </c>
      <c r="M65">
        <v>53.919998</v>
      </c>
      <c r="N65">
        <v>54.209999000000003</v>
      </c>
      <c r="O65">
        <v>6093900</v>
      </c>
      <c r="P65">
        <v>51.762881999999998</v>
      </c>
      <c r="Q65">
        <f t="shared" si="1"/>
        <v>-4.6270601485446664E-2</v>
      </c>
    </row>
    <row r="66" spans="1:18" x14ac:dyDescent="0.3">
      <c r="A66" s="1">
        <v>42125</v>
      </c>
      <c r="B66">
        <v>48.580002</v>
      </c>
      <c r="C66">
        <v>48.91</v>
      </c>
      <c r="D66">
        <v>46.02</v>
      </c>
      <c r="E66">
        <v>46.860000999999997</v>
      </c>
      <c r="F66">
        <v>33479600</v>
      </c>
      <c r="G66">
        <v>44.735142000000003</v>
      </c>
      <c r="H66">
        <f t="shared" si="0"/>
        <v>-3.0334281414197476E-2</v>
      </c>
      <c r="J66" s="1">
        <v>42125</v>
      </c>
      <c r="K66">
        <v>54.709999000000003</v>
      </c>
      <c r="L66">
        <v>56.400002000000001</v>
      </c>
      <c r="M66">
        <v>53.34</v>
      </c>
      <c r="N66">
        <v>55.919998</v>
      </c>
      <c r="O66">
        <v>5557500</v>
      </c>
      <c r="P66">
        <v>53.395687000000002</v>
      </c>
      <c r="Q66">
        <f t="shared" si="1"/>
        <v>3.1543935285519936E-2</v>
      </c>
    </row>
    <row r="67" spans="1:18" x14ac:dyDescent="0.3">
      <c r="A67" s="1">
        <v>42156</v>
      </c>
      <c r="B67">
        <v>47.060001</v>
      </c>
      <c r="C67">
        <v>47.77</v>
      </c>
      <c r="D67">
        <v>43.939999</v>
      </c>
      <c r="E67">
        <v>44.150002000000001</v>
      </c>
      <c r="F67">
        <v>31852300</v>
      </c>
      <c r="G67">
        <v>42.148026000000002</v>
      </c>
      <c r="H67">
        <f t="shared" si="0"/>
        <v>-5.783184951106228E-2</v>
      </c>
      <c r="J67" s="1">
        <v>42156</v>
      </c>
      <c r="K67">
        <v>55.700001</v>
      </c>
      <c r="L67">
        <v>56.34</v>
      </c>
      <c r="M67">
        <v>51.299999</v>
      </c>
      <c r="N67">
        <v>51.509998000000003</v>
      </c>
      <c r="O67">
        <v>5571400</v>
      </c>
      <c r="P67">
        <v>49.184761000000002</v>
      </c>
      <c r="Q67">
        <f t="shared" si="1"/>
        <v>-7.8862661697750983E-2</v>
      </c>
    </row>
    <row r="68" spans="1:18" x14ac:dyDescent="0.3">
      <c r="A68" s="1">
        <v>42186</v>
      </c>
      <c r="B68">
        <v>44.459999000000003</v>
      </c>
      <c r="C68">
        <v>47.400002000000001</v>
      </c>
      <c r="D68">
        <v>43.32</v>
      </c>
      <c r="E68">
        <v>46.700001</v>
      </c>
      <c r="F68">
        <v>34378800</v>
      </c>
      <c r="G68">
        <v>44.582397</v>
      </c>
      <c r="H68">
        <f t="shared" si="0"/>
        <v>5.7757651568308289E-2</v>
      </c>
      <c r="J68" s="1">
        <v>42186</v>
      </c>
      <c r="K68">
        <v>52.150002000000001</v>
      </c>
      <c r="L68">
        <v>52.310001</v>
      </c>
      <c r="M68">
        <v>48</v>
      </c>
      <c r="N68">
        <v>49.98</v>
      </c>
      <c r="O68">
        <v>9258000</v>
      </c>
      <c r="P68">
        <v>48.050049000000001</v>
      </c>
      <c r="Q68">
        <f t="shared" si="1"/>
        <v>-2.3070397759989123E-2</v>
      </c>
    </row>
    <row r="69" spans="1:18" x14ac:dyDescent="0.3">
      <c r="A69" s="1">
        <v>42219</v>
      </c>
      <c r="B69">
        <v>46.98</v>
      </c>
      <c r="C69">
        <v>48.41</v>
      </c>
      <c r="D69">
        <v>39.720001000000003</v>
      </c>
      <c r="E69">
        <v>43.52</v>
      </c>
      <c r="F69">
        <v>38613300</v>
      </c>
      <c r="G69">
        <v>41.820563999999997</v>
      </c>
      <c r="H69">
        <f t="shared" si="0"/>
        <v>-6.1948957118658353E-2</v>
      </c>
      <c r="J69" s="1">
        <v>42219</v>
      </c>
      <c r="K69">
        <v>50.080002</v>
      </c>
      <c r="L69">
        <v>52.450001</v>
      </c>
      <c r="M69">
        <v>43.490001999999997</v>
      </c>
      <c r="N69">
        <v>47.84</v>
      </c>
      <c r="O69">
        <v>9069200</v>
      </c>
      <c r="P69">
        <v>45.992683</v>
      </c>
      <c r="Q69">
        <f t="shared" si="1"/>
        <v>-4.2817146762951307E-2</v>
      </c>
    </row>
    <row r="70" spans="1:18" x14ac:dyDescent="0.3">
      <c r="A70" s="1">
        <v>42248</v>
      </c>
      <c r="B70">
        <v>42.169998</v>
      </c>
      <c r="C70">
        <v>45</v>
      </c>
      <c r="D70">
        <v>41.66</v>
      </c>
      <c r="E70">
        <v>44.259998000000003</v>
      </c>
      <c r="F70">
        <v>33716100</v>
      </c>
      <c r="G70">
        <v>42.531666000000001</v>
      </c>
      <c r="H70">
        <f t="shared" ref="H70:H88" si="2">(G70-G69)/G69</f>
        <v>1.7003644427177115E-2</v>
      </c>
      <c r="J70" s="1">
        <v>42248</v>
      </c>
      <c r="K70">
        <v>46.400002000000001</v>
      </c>
      <c r="L70">
        <v>49.630001</v>
      </c>
      <c r="M70">
        <v>45.330002</v>
      </c>
      <c r="N70">
        <v>49.52</v>
      </c>
      <c r="O70">
        <v>8200800</v>
      </c>
      <c r="P70">
        <v>47.607810999999998</v>
      </c>
      <c r="Q70">
        <f t="shared" ref="Q70:Q88" si="3">(P70-P69)/P69</f>
        <v>3.5117064164314975E-2</v>
      </c>
    </row>
    <row r="71" spans="1:18" x14ac:dyDescent="0.3">
      <c r="A71" s="1">
        <v>42278</v>
      </c>
      <c r="B71">
        <v>44.75</v>
      </c>
      <c r="C71">
        <v>54.369999</v>
      </c>
      <c r="D71">
        <v>43.75</v>
      </c>
      <c r="E71">
        <v>52.639999000000003</v>
      </c>
      <c r="F71">
        <v>41050300</v>
      </c>
      <c r="G71">
        <v>50.584434999999999</v>
      </c>
      <c r="H71">
        <f t="shared" si="2"/>
        <v>0.18933584684879257</v>
      </c>
      <c r="J71" s="1">
        <v>42278</v>
      </c>
      <c r="K71">
        <v>49.84</v>
      </c>
      <c r="L71">
        <v>59.669998</v>
      </c>
      <c r="M71">
        <v>47.119999</v>
      </c>
      <c r="N71">
        <v>56.720001000000003</v>
      </c>
      <c r="O71">
        <v>8885500</v>
      </c>
      <c r="P71">
        <v>54.886806</v>
      </c>
      <c r="Q71">
        <f t="shared" si="3"/>
        <v>0.15289497347399572</v>
      </c>
    </row>
    <row r="72" spans="1:18" x14ac:dyDescent="0.3">
      <c r="A72" s="1">
        <v>42310</v>
      </c>
      <c r="B72">
        <v>52.849997999999999</v>
      </c>
      <c r="C72">
        <v>54.98</v>
      </c>
      <c r="D72">
        <v>52.529998999999997</v>
      </c>
      <c r="E72">
        <v>54.349997999999999</v>
      </c>
      <c r="F72">
        <v>35943400</v>
      </c>
      <c r="G72">
        <v>52.579689000000002</v>
      </c>
      <c r="H72">
        <f t="shared" si="2"/>
        <v>3.9444030559993459E-2</v>
      </c>
      <c r="J72" s="1">
        <v>42310</v>
      </c>
      <c r="K72">
        <v>56.900002000000001</v>
      </c>
      <c r="L72">
        <v>58.509998000000003</v>
      </c>
      <c r="M72">
        <v>56</v>
      </c>
      <c r="N72">
        <v>58.119999</v>
      </c>
      <c r="O72">
        <v>5072200</v>
      </c>
      <c r="P72">
        <v>56.241554000000001</v>
      </c>
      <c r="Q72">
        <f t="shared" si="3"/>
        <v>2.4682580363667012E-2</v>
      </c>
    </row>
    <row r="73" spans="1:18" x14ac:dyDescent="0.3">
      <c r="A73" s="1">
        <v>42339</v>
      </c>
      <c r="B73">
        <v>54.41</v>
      </c>
      <c r="C73">
        <v>56.849997999999999</v>
      </c>
      <c r="D73">
        <v>53.68</v>
      </c>
      <c r="E73">
        <v>55.48</v>
      </c>
      <c r="F73">
        <v>37199500</v>
      </c>
      <c r="G73">
        <v>53.672882000000001</v>
      </c>
      <c r="H73">
        <f t="shared" si="2"/>
        <v>2.0791165196888086E-2</v>
      </c>
      <c r="J73" s="1">
        <v>42339</v>
      </c>
      <c r="K73">
        <v>57.470001000000003</v>
      </c>
      <c r="L73">
        <v>58.959999000000003</v>
      </c>
      <c r="M73">
        <v>54.799999</v>
      </c>
      <c r="N73">
        <v>54.810001</v>
      </c>
      <c r="O73">
        <v>5603600</v>
      </c>
      <c r="P73">
        <v>53.038536000000001</v>
      </c>
      <c r="Q73">
        <f t="shared" si="3"/>
        <v>-5.6951093492189069E-2</v>
      </c>
    </row>
    <row r="74" spans="1:18" x14ac:dyDescent="0.3">
      <c r="A74" s="1">
        <v>42373</v>
      </c>
      <c r="B74">
        <v>54.32</v>
      </c>
      <c r="C74">
        <v>55.389999000000003</v>
      </c>
      <c r="D74">
        <v>49.099997999999999</v>
      </c>
      <c r="E74">
        <v>55.09</v>
      </c>
      <c r="F74">
        <v>53181300</v>
      </c>
      <c r="G74">
        <v>53.295586</v>
      </c>
      <c r="H74">
        <f t="shared" si="2"/>
        <v>-7.0295461309493532E-3</v>
      </c>
      <c r="J74" s="1">
        <v>42373</v>
      </c>
      <c r="K74">
        <v>53.549999</v>
      </c>
      <c r="L74">
        <v>54.470001000000003</v>
      </c>
      <c r="M74">
        <v>46.73</v>
      </c>
      <c r="N74">
        <v>52.93</v>
      </c>
      <c r="O74">
        <v>9628100</v>
      </c>
      <c r="P74">
        <v>51.606318999999999</v>
      </c>
      <c r="Q74">
        <f t="shared" si="3"/>
        <v>-2.7003328296995251E-2</v>
      </c>
    </row>
    <row r="75" spans="1:18" x14ac:dyDescent="0.3">
      <c r="A75" s="1">
        <v>42401</v>
      </c>
      <c r="B75">
        <v>54.880001</v>
      </c>
      <c r="C75">
        <v>55.09</v>
      </c>
      <c r="D75">
        <v>48.189999</v>
      </c>
      <c r="E75">
        <v>50.880001</v>
      </c>
      <c r="F75">
        <v>42321200</v>
      </c>
      <c r="G75">
        <v>49.576129999999999</v>
      </c>
      <c r="H75">
        <f t="shared" si="2"/>
        <v>-6.9789194174541977E-2</v>
      </c>
      <c r="J75" s="1">
        <v>42401</v>
      </c>
      <c r="K75">
        <v>52.299999</v>
      </c>
      <c r="L75">
        <v>53.830002</v>
      </c>
      <c r="M75">
        <v>49.099997999999999</v>
      </c>
      <c r="N75">
        <v>53.02</v>
      </c>
      <c r="O75">
        <v>7224000</v>
      </c>
      <c r="P75">
        <v>51.694068999999999</v>
      </c>
      <c r="Q75">
        <f t="shared" si="3"/>
        <v>1.7003731655419905E-3</v>
      </c>
    </row>
    <row r="76" spans="1:18" x14ac:dyDescent="0.3">
      <c r="A76" s="1">
        <v>42430</v>
      </c>
      <c r="B76">
        <v>50.970001000000003</v>
      </c>
      <c r="C76">
        <v>55.639999000000003</v>
      </c>
      <c r="D76">
        <v>50.580002</v>
      </c>
      <c r="E76">
        <v>55.23</v>
      </c>
      <c r="F76">
        <v>30339600</v>
      </c>
      <c r="G76">
        <v>53.814655000000002</v>
      </c>
      <c r="H76">
        <f t="shared" si="2"/>
        <v>8.5495277666893382E-2</v>
      </c>
      <c r="I76" s="10"/>
      <c r="J76" s="1">
        <v>42430</v>
      </c>
      <c r="K76">
        <v>53.470001000000003</v>
      </c>
      <c r="L76">
        <v>58.779998999999997</v>
      </c>
      <c r="M76">
        <v>53</v>
      </c>
      <c r="N76">
        <v>57.419998</v>
      </c>
      <c r="O76">
        <v>4370400</v>
      </c>
      <c r="P76">
        <v>55.984031999999999</v>
      </c>
      <c r="Q76">
        <f t="shared" si="3"/>
        <v>8.2987528027635052E-2</v>
      </c>
    </row>
    <row r="77" spans="1:18" x14ac:dyDescent="0.3">
      <c r="A77" s="1">
        <v>42461</v>
      </c>
      <c r="B77">
        <v>55.049999</v>
      </c>
      <c r="C77">
        <v>56.77</v>
      </c>
      <c r="D77">
        <v>49.349997999999999</v>
      </c>
      <c r="E77">
        <v>49.869999</v>
      </c>
      <c r="F77">
        <v>35561900</v>
      </c>
      <c r="G77">
        <v>48.592010000000002</v>
      </c>
      <c r="H77">
        <f t="shared" si="2"/>
        <v>-9.7048750010568674E-2</v>
      </c>
      <c r="I77" s="10"/>
      <c r="J77" s="1">
        <v>42461</v>
      </c>
      <c r="K77">
        <v>57.490001999999997</v>
      </c>
      <c r="L77">
        <v>60.599997999999999</v>
      </c>
      <c r="M77">
        <v>56.830002</v>
      </c>
      <c r="N77">
        <v>57.040000999999997</v>
      </c>
      <c r="O77">
        <v>5577300</v>
      </c>
      <c r="P77">
        <v>55.968479000000002</v>
      </c>
      <c r="Q77">
        <f t="shared" si="3"/>
        <v>-2.7781135878167975E-4</v>
      </c>
    </row>
    <row r="78" spans="1:18" x14ac:dyDescent="0.3">
      <c r="A78" s="1">
        <v>42492</v>
      </c>
      <c r="B78">
        <v>50</v>
      </c>
      <c r="C78">
        <v>53</v>
      </c>
      <c r="D78">
        <v>49.459999000000003</v>
      </c>
      <c r="E78">
        <v>53</v>
      </c>
      <c r="F78">
        <v>27058000</v>
      </c>
      <c r="G78">
        <v>52.003005999999999</v>
      </c>
      <c r="H78">
        <f t="shared" si="2"/>
        <v>7.0196643439939962E-2</v>
      </c>
      <c r="I78" s="10"/>
      <c r="J78" s="1">
        <v>42492</v>
      </c>
      <c r="K78">
        <v>57.299999</v>
      </c>
      <c r="L78">
        <v>61.209999000000003</v>
      </c>
      <c r="M78">
        <v>56.189999</v>
      </c>
      <c r="N78">
        <v>60.599997999999999</v>
      </c>
      <c r="O78">
        <v>5202800</v>
      </c>
      <c r="P78">
        <v>59.461596999999998</v>
      </c>
      <c r="Q78">
        <f t="shared" si="3"/>
        <v>6.2412237431001036E-2</v>
      </c>
    </row>
    <row r="79" spans="1:18" x14ac:dyDescent="0.3">
      <c r="A79" s="1">
        <v>42522</v>
      </c>
      <c r="B79">
        <v>52.439999</v>
      </c>
      <c r="C79">
        <v>52.950001</v>
      </c>
      <c r="D79">
        <v>48.040000999999997</v>
      </c>
      <c r="E79">
        <v>51.169998</v>
      </c>
      <c r="F79">
        <v>38721200</v>
      </c>
      <c r="G79">
        <v>50.207428</v>
      </c>
      <c r="H79">
        <f t="shared" si="2"/>
        <v>-3.4528350149604793E-2</v>
      </c>
      <c r="I79" s="10"/>
      <c r="J79" s="1">
        <v>42522</v>
      </c>
      <c r="K79">
        <v>60.509998000000003</v>
      </c>
      <c r="L79">
        <v>63.310001</v>
      </c>
      <c r="M79">
        <v>58.610000999999997</v>
      </c>
      <c r="N79">
        <v>62.650002000000001</v>
      </c>
      <c r="O79">
        <v>5636300</v>
      </c>
      <c r="P79">
        <v>61.473090999999997</v>
      </c>
      <c r="Q79">
        <f t="shared" si="3"/>
        <v>3.3828455700575938E-2</v>
      </c>
    </row>
    <row r="80" spans="1:18" x14ac:dyDescent="0.3">
      <c r="A80" s="1">
        <v>42552</v>
      </c>
      <c r="B80">
        <v>51.130001</v>
      </c>
      <c r="C80">
        <v>57.290000999999997</v>
      </c>
      <c r="D80">
        <v>50.389999000000003</v>
      </c>
      <c r="E80">
        <v>56.68</v>
      </c>
      <c r="F80">
        <v>33907300</v>
      </c>
      <c r="G80">
        <v>55.613781000000003</v>
      </c>
      <c r="H80">
        <f t="shared" si="2"/>
        <v>0.10768034164187823</v>
      </c>
      <c r="I80" s="10"/>
      <c r="J80" s="1">
        <v>42552</v>
      </c>
      <c r="K80">
        <v>62.330002</v>
      </c>
      <c r="L80">
        <v>72.580001999999993</v>
      </c>
      <c r="M80">
        <v>60.459999000000003</v>
      </c>
      <c r="N80">
        <v>69.75</v>
      </c>
      <c r="O80">
        <v>7297500</v>
      </c>
      <c r="P80">
        <v>68.806579999999997</v>
      </c>
      <c r="Q80">
        <f t="shared" si="3"/>
        <v>0.11929592087698991</v>
      </c>
      <c r="R80" s="9"/>
    </row>
    <row r="81" spans="1:18" x14ac:dyDescent="0.3">
      <c r="A81" s="1">
        <v>42583</v>
      </c>
      <c r="B81">
        <v>56.599997999999999</v>
      </c>
      <c r="C81">
        <v>58.700001</v>
      </c>
      <c r="D81">
        <v>56.139999000000003</v>
      </c>
      <c r="E81">
        <v>57.459999000000003</v>
      </c>
      <c r="F81">
        <v>21214700</v>
      </c>
      <c r="G81">
        <v>56.730499000000002</v>
      </c>
      <c r="H81">
        <f t="shared" si="2"/>
        <v>2.0079879122047083E-2</v>
      </c>
      <c r="I81" s="10"/>
      <c r="J81" s="1">
        <v>42583</v>
      </c>
      <c r="K81">
        <v>69.830001999999993</v>
      </c>
      <c r="L81">
        <v>70.849997999999999</v>
      </c>
      <c r="M81">
        <v>68.440002000000007</v>
      </c>
      <c r="N81">
        <v>69.540001000000004</v>
      </c>
      <c r="O81">
        <v>4444700</v>
      </c>
      <c r="P81">
        <v>68.599418999999997</v>
      </c>
      <c r="Q81">
        <f t="shared" si="3"/>
        <v>-3.010773097572925E-3</v>
      </c>
    </row>
    <row r="82" spans="1:18" x14ac:dyDescent="0.3">
      <c r="A82" s="1">
        <v>42614</v>
      </c>
      <c r="B82">
        <v>57.009998000000003</v>
      </c>
      <c r="C82">
        <v>58.189999</v>
      </c>
      <c r="D82">
        <v>55.610000999999997</v>
      </c>
      <c r="E82">
        <v>57.599997999999999</v>
      </c>
      <c r="F82">
        <v>26492300</v>
      </c>
      <c r="G82">
        <v>56.868721000000001</v>
      </c>
      <c r="H82">
        <f t="shared" si="2"/>
        <v>2.4364671990633989E-3</v>
      </c>
      <c r="I82" s="10"/>
      <c r="J82" s="1">
        <v>42614</v>
      </c>
      <c r="K82">
        <v>68.779999000000004</v>
      </c>
      <c r="L82">
        <v>70.580001999999993</v>
      </c>
      <c r="M82">
        <v>66.300003000000004</v>
      </c>
      <c r="N82">
        <v>70.180000000000007</v>
      </c>
      <c r="O82">
        <v>4780500</v>
      </c>
      <c r="P82">
        <v>69.230766000000003</v>
      </c>
      <c r="Q82">
        <f t="shared" si="3"/>
        <v>9.2033869849539873E-3</v>
      </c>
    </row>
    <row r="83" spans="1:18" x14ac:dyDescent="0.3">
      <c r="A83" s="1">
        <v>42646</v>
      </c>
      <c r="B83">
        <v>57.41</v>
      </c>
      <c r="C83">
        <v>61.369999</v>
      </c>
      <c r="D83">
        <v>56.32</v>
      </c>
      <c r="E83">
        <v>59.919998</v>
      </c>
      <c r="F83">
        <v>30536900</v>
      </c>
      <c r="G83">
        <v>59.159267</v>
      </c>
      <c r="H83">
        <f t="shared" si="2"/>
        <v>4.0277782930971825E-2</v>
      </c>
      <c r="I83" s="10"/>
      <c r="J83" s="1">
        <v>42646</v>
      </c>
      <c r="K83">
        <v>70.080001999999993</v>
      </c>
      <c r="L83">
        <v>72.180000000000007</v>
      </c>
      <c r="M83">
        <v>67.059997999999993</v>
      </c>
      <c r="N83">
        <v>70.849997999999999</v>
      </c>
      <c r="O83">
        <v>5248200</v>
      </c>
      <c r="P83">
        <v>69.891700999999998</v>
      </c>
      <c r="Q83">
        <f t="shared" si="3"/>
        <v>9.5468393344079836E-3</v>
      </c>
    </row>
    <row r="84" spans="1:18" x14ac:dyDescent="0.3">
      <c r="A84" s="1">
        <v>42675</v>
      </c>
      <c r="B84">
        <v>59.970001000000003</v>
      </c>
      <c r="C84">
        <v>61.41</v>
      </c>
      <c r="D84">
        <v>57.279998999999997</v>
      </c>
      <c r="E84">
        <v>60.259998000000003</v>
      </c>
      <c r="F84">
        <v>30843400</v>
      </c>
      <c r="G84">
        <v>59.896872999999999</v>
      </c>
      <c r="H84">
        <f t="shared" si="2"/>
        <v>1.2468139606935961E-2</v>
      </c>
      <c r="I84" s="9"/>
      <c r="J84" s="1">
        <v>42675</v>
      </c>
      <c r="K84">
        <v>71.129997000000003</v>
      </c>
      <c r="L84">
        <v>75.25</v>
      </c>
      <c r="M84">
        <v>66.800003000000004</v>
      </c>
      <c r="N84">
        <v>73.930000000000007</v>
      </c>
      <c r="O84">
        <v>5890700</v>
      </c>
      <c r="P84">
        <v>73.463622999999998</v>
      </c>
      <c r="Q84">
        <f t="shared" si="3"/>
        <v>5.1106525508658046E-2</v>
      </c>
    </row>
    <row r="85" spans="1:18" x14ac:dyDescent="0.3">
      <c r="A85" s="1">
        <v>42705</v>
      </c>
      <c r="B85">
        <v>60.110000999999997</v>
      </c>
      <c r="C85">
        <v>64.099997999999999</v>
      </c>
      <c r="D85">
        <v>58.799999</v>
      </c>
      <c r="E85">
        <v>62.139999000000003</v>
      </c>
      <c r="F85">
        <v>25674200</v>
      </c>
      <c r="G85">
        <v>61.765545000000003</v>
      </c>
      <c r="H85">
        <f t="shared" si="2"/>
        <v>3.1198156204247988E-2</v>
      </c>
      <c r="I85" s="10"/>
      <c r="J85" s="1">
        <v>42705</v>
      </c>
      <c r="K85">
        <v>73.879997000000003</v>
      </c>
      <c r="L85">
        <v>75.150002000000001</v>
      </c>
      <c r="M85">
        <v>69.919998000000007</v>
      </c>
      <c r="N85">
        <v>72.970000999999996</v>
      </c>
      <c r="O85">
        <v>5144600</v>
      </c>
      <c r="P85">
        <v>72.509681999999998</v>
      </c>
      <c r="Q85">
        <f t="shared" si="3"/>
        <v>-1.2985215825797217E-2</v>
      </c>
    </row>
    <row r="86" spans="1:18" x14ac:dyDescent="0.3">
      <c r="A86" s="1">
        <v>42738</v>
      </c>
      <c r="B86">
        <v>62.790000999999997</v>
      </c>
      <c r="C86">
        <v>65.910004000000001</v>
      </c>
      <c r="D86">
        <v>61.950001</v>
      </c>
      <c r="E86">
        <v>64.650002000000001</v>
      </c>
      <c r="F86">
        <v>25929800</v>
      </c>
      <c r="G86">
        <v>64.260422000000005</v>
      </c>
      <c r="H86">
        <f t="shared" si="2"/>
        <v>4.0392697903013766E-2</v>
      </c>
      <c r="I86" s="10"/>
      <c r="J86" s="1">
        <v>42738</v>
      </c>
      <c r="K86">
        <v>73.529999000000004</v>
      </c>
      <c r="L86">
        <v>79.470000999999996</v>
      </c>
      <c r="M86">
        <v>72.470000999999996</v>
      </c>
      <c r="N86">
        <v>75.540001000000004</v>
      </c>
      <c r="O86">
        <v>6676200</v>
      </c>
      <c r="P86">
        <v>75.540001000000004</v>
      </c>
      <c r="Q86">
        <f t="shared" si="3"/>
        <v>4.1791922353210789E-2</v>
      </c>
      <c r="R86" s="9"/>
    </row>
    <row r="87" spans="1:18" x14ac:dyDescent="0.3">
      <c r="A87" s="1">
        <v>42767</v>
      </c>
      <c r="B87">
        <v>64.360000999999997</v>
      </c>
      <c r="C87">
        <v>65.239998</v>
      </c>
      <c r="D87">
        <v>62.75</v>
      </c>
      <c r="E87">
        <v>63.98</v>
      </c>
      <c r="F87">
        <v>24314200</v>
      </c>
      <c r="G87">
        <v>63.98</v>
      </c>
      <c r="H87">
        <f t="shared" si="2"/>
        <v>-4.3638368885907499E-3</v>
      </c>
      <c r="I87" s="9"/>
      <c r="J87" s="1">
        <v>42767</v>
      </c>
      <c r="K87">
        <v>76.059997999999993</v>
      </c>
      <c r="L87">
        <v>77.379997000000003</v>
      </c>
      <c r="M87">
        <v>74.519997000000004</v>
      </c>
      <c r="N87">
        <v>76.620002999999997</v>
      </c>
      <c r="O87">
        <v>5212800</v>
      </c>
      <c r="P87">
        <v>76.620002999999997</v>
      </c>
      <c r="Q87">
        <f t="shared" si="3"/>
        <v>1.4297087446424488E-2</v>
      </c>
    </row>
    <row r="88" spans="1:18" x14ac:dyDescent="0.3">
      <c r="A88" s="1">
        <v>42795</v>
      </c>
      <c r="B88">
        <v>64.129997000000003</v>
      </c>
      <c r="C88">
        <v>65.260002</v>
      </c>
      <c r="D88">
        <v>63.619999</v>
      </c>
      <c r="E88">
        <v>64.75</v>
      </c>
      <c r="F88">
        <v>21843700</v>
      </c>
      <c r="G88">
        <v>64.75</v>
      </c>
      <c r="H88">
        <f t="shared" si="2"/>
        <v>1.2035010940919086E-2</v>
      </c>
      <c r="I88" s="10"/>
      <c r="J88" s="1">
        <v>42795</v>
      </c>
      <c r="K88">
        <v>77.129997000000003</v>
      </c>
      <c r="L88">
        <v>81.949996999999996</v>
      </c>
      <c r="M88">
        <v>76.680000000000007</v>
      </c>
      <c r="N88">
        <v>81.819999999999993</v>
      </c>
      <c r="O88">
        <v>5771100</v>
      </c>
      <c r="P88">
        <v>81.819999999999993</v>
      </c>
      <c r="Q88">
        <f t="shared" si="3"/>
        <v>6.786735573476807E-2</v>
      </c>
    </row>
  </sheetData>
  <sortState ref="J3:P87">
    <sortCondition ref="J3:J8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D16" sqref="D16"/>
    </sheetView>
  </sheetViews>
  <sheetFormatPr defaultRowHeight="14.4" x14ac:dyDescent="0.3"/>
  <sheetData>
    <row r="1" spans="1:2" x14ac:dyDescent="0.3">
      <c r="A1" s="6" t="s">
        <v>17</v>
      </c>
      <c r="B1" s="6" t="s">
        <v>19</v>
      </c>
    </row>
    <row r="2" spans="1:2" x14ac:dyDescent="0.3">
      <c r="A2" s="7">
        <v>-0.2</v>
      </c>
      <c r="B2" s="4">
        <v>0</v>
      </c>
    </row>
    <row r="3" spans="1:2" x14ac:dyDescent="0.3">
      <c r="A3" s="7">
        <v>-0.19</v>
      </c>
      <c r="B3" s="4">
        <v>0</v>
      </c>
    </row>
    <row r="4" spans="1:2" x14ac:dyDescent="0.3">
      <c r="A4" s="7">
        <v>-0.18</v>
      </c>
      <c r="B4" s="4">
        <v>0</v>
      </c>
    </row>
    <row r="5" spans="1:2" x14ac:dyDescent="0.3">
      <c r="A5" s="7">
        <v>-0.17</v>
      </c>
      <c r="B5" s="4">
        <v>0</v>
      </c>
    </row>
    <row r="6" spans="1:2" x14ac:dyDescent="0.3">
      <c r="A6" s="7">
        <v>-0.16</v>
      </c>
      <c r="B6" s="4">
        <v>0</v>
      </c>
    </row>
    <row r="7" spans="1:2" x14ac:dyDescent="0.3">
      <c r="A7" s="7">
        <v>-0.15</v>
      </c>
      <c r="B7" s="4">
        <v>1</v>
      </c>
    </row>
    <row r="8" spans="1:2" x14ac:dyDescent="0.3">
      <c r="A8" s="7">
        <v>-0.14000000000000001</v>
      </c>
      <c r="B8" s="4">
        <v>0</v>
      </c>
    </row>
    <row r="9" spans="1:2" x14ac:dyDescent="0.3">
      <c r="A9" s="7">
        <v>-0.13</v>
      </c>
      <c r="B9" s="4">
        <v>1</v>
      </c>
    </row>
    <row r="10" spans="1:2" x14ac:dyDescent="0.3">
      <c r="A10" s="7">
        <v>-0.12</v>
      </c>
      <c r="B10" s="4">
        <v>0</v>
      </c>
    </row>
    <row r="11" spans="1:2" x14ac:dyDescent="0.3">
      <c r="A11" s="7">
        <v>-0.11</v>
      </c>
      <c r="B11" s="4">
        <v>0</v>
      </c>
    </row>
    <row r="12" spans="1:2" x14ac:dyDescent="0.3">
      <c r="A12" s="7">
        <v>-0.1</v>
      </c>
      <c r="B12" s="4">
        <v>1</v>
      </c>
    </row>
    <row r="13" spans="1:2" x14ac:dyDescent="0.3">
      <c r="A13" s="7">
        <v>-0.09</v>
      </c>
      <c r="B13" s="4">
        <v>1</v>
      </c>
    </row>
    <row r="14" spans="1:2" x14ac:dyDescent="0.3">
      <c r="A14" s="7">
        <v>-0.08</v>
      </c>
      <c r="B14" s="4">
        <v>2</v>
      </c>
    </row>
    <row r="15" spans="1:2" x14ac:dyDescent="0.3">
      <c r="A15" s="7">
        <v>-7.0000000000000007E-2</v>
      </c>
      <c r="B15" s="4">
        <v>2</v>
      </c>
    </row>
    <row r="16" spans="1:2" x14ac:dyDescent="0.3">
      <c r="A16" s="7">
        <v>-0.06</v>
      </c>
      <c r="B16" s="4">
        <v>3</v>
      </c>
    </row>
    <row r="17" spans="1:2" x14ac:dyDescent="0.3">
      <c r="A17" s="7">
        <v>-0.05</v>
      </c>
      <c r="B17" s="4">
        <v>2</v>
      </c>
    </row>
    <row r="18" spans="1:2" x14ac:dyDescent="0.3">
      <c r="A18" s="7">
        <v>-0.04</v>
      </c>
      <c r="B18" s="4">
        <v>3</v>
      </c>
    </row>
    <row r="19" spans="1:2" x14ac:dyDescent="0.3">
      <c r="A19" s="7">
        <v>-0.03</v>
      </c>
      <c r="B19" s="4">
        <v>6</v>
      </c>
    </row>
    <row r="20" spans="1:2" x14ac:dyDescent="0.3">
      <c r="A20" s="7">
        <v>-0.02</v>
      </c>
      <c r="B20" s="4">
        <v>3</v>
      </c>
    </row>
    <row r="21" spans="1:2" x14ac:dyDescent="0.3">
      <c r="A21" s="7">
        <v>-0.01</v>
      </c>
      <c r="B21" s="4">
        <v>3</v>
      </c>
    </row>
    <row r="22" spans="1:2" x14ac:dyDescent="0.3">
      <c r="A22" s="7">
        <v>0</v>
      </c>
      <c r="B22" s="4">
        <v>5</v>
      </c>
    </row>
    <row r="23" spans="1:2" x14ac:dyDescent="0.3">
      <c r="A23" s="7">
        <v>9.9999999999999794E-3</v>
      </c>
      <c r="B23" s="4">
        <v>2</v>
      </c>
    </row>
    <row r="24" spans="1:2" x14ac:dyDescent="0.3">
      <c r="A24" s="7">
        <v>0.02</v>
      </c>
      <c r="B24" s="4">
        <v>8</v>
      </c>
    </row>
    <row r="25" spans="1:2" x14ac:dyDescent="0.3">
      <c r="A25" s="7">
        <v>0.03</v>
      </c>
      <c r="B25" s="4">
        <v>10</v>
      </c>
    </row>
    <row r="26" spans="1:2" x14ac:dyDescent="0.3">
      <c r="A26" s="7">
        <v>0.04</v>
      </c>
      <c r="B26" s="4">
        <v>4</v>
      </c>
    </row>
    <row r="27" spans="1:2" x14ac:dyDescent="0.3">
      <c r="A27" s="7">
        <v>0.05</v>
      </c>
      <c r="B27" s="4">
        <v>5</v>
      </c>
    </row>
    <row r="28" spans="1:2" x14ac:dyDescent="0.3">
      <c r="A28" s="7">
        <v>0.06</v>
      </c>
      <c r="B28" s="4">
        <v>5</v>
      </c>
    </row>
    <row r="29" spans="1:2" x14ac:dyDescent="0.3">
      <c r="A29" s="7">
        <v>7.0000000000000007E-2</v>
      </c>
      <c r="B29" s="4">
        <v>4</v>
      </c>
    </row>
    <row r="30" spans="1:2" x14ac:dyDescent="0.3">
      <c r="A30" s="7">
        <v>0.08</v>
      </c>
      <c r="B30" s="4">
        <v>1</v>
      </c>
    </row>
    <row r="31" spans="1:2" x14ac:dyDescent="0.3">
      <c r="A31" s="7">
        <v>0.09</v>
      </c>
      <c r="B31" s="4">
        <v>4</v>
      </c>
    </row>
    <row r="32" spans="1:2" x14ac:dyDescent="0.3">
      <c r="A32" s="7">
        <v>0.1</v>
      </c>
      <c r="B32" s="4">
        <v>1</v>
      </c>
    </row>
    <row r="33" spans="1:2" x14ac:dyDescent="0.3">
      <c r="A33" s="7">
        <v>0.11</v>
      </c>
      <c r="B33" s="4">
        <v>2</v>
      </c>
    </row>
    <row r="34" spans="1:2" x14ac:dyDescent="0.3">
      <c r="A34" s="7">
        <v>0.12</v>
      </c>
      <c r="B34" s="4">
        <v>0</v>
      </c>
    </row>
    <row r="35" spans="1:2" x14ac:dyDescent="0.3">
      <c r="A35" s="7">
        <v>0.13</v>
      </c>
      <c r="B35" s="4">
        <v>1</v>
      </c>
    </row>
    <row r="36" spans="1:2" x14ac:dyDescent="0.3">
      <c r="A36" s="7">
        <v>0.14000000000000001</v>
      </c>
      <c r="B36" s="4">
        <v>1</v>
      </c>
    </row>
    <row r="37" spans="1:2" x14ac:dyDescent="0.3">
      <c r="A37" s="7">
        <v>0.15</v>
      </c>
      <c r="B37" s="4">
        <v>0</v>
      </c>
    </row>
    <row r="38" spans="1:2" x14ac:dyDescent="0.3">
      <c r="A38" s="7">
        <v>0.16</v>
      </c>
      <c r="B38" s="4">
        <v>1</v>
      </c>
    </row>
    <row r="39" spans="1:2" x14ac:dyDescent="0.3">
      <c r="A39" s="7">
        <v>0.17</v>
      </c>
      <c r="B39" s="4">
        <v>0</v>
      </c>
    </row>
    <row r="40" spans="1:2" x14ac:dyDescent="0.3">
      <c r="A40" s="7">
        <v>0.18</v>
      </c>
      <c r="B40" s="4">
        <v>0</v>
      </c>
    </row>
    <row r="41" spans="1:2" x14ac:dyDescent="0.3">
      <c r="A41" s="7">
        <v>0.19</v>
      </c>
      <c r="B41" s="4">
        <v>1</v>
      </c>
    </row>
    <row r="42" spans="1:2" x14ac:dyDescent="0.3">
      <c r="A42" s="7">
        <v>0.2</v>
      </c>
      <c r="B42" s="4">
        <v>1</v>
      </c>
    </row>
    <row r="43" spans="1:2" ht="15" thickBot="1" x14ac:dyDescent="0.35">
      <c r="A43" s="5" t="s">
        <v>18</v>
      </c>
      <c r="B43" s="5">
        <v>0</v>
      </c>
    </row>
  </sheetData>
  <sortState ref="A2:A42">
    <sortCondition ref="A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F20" sqref="F20"/>
    </sheetView>
  </sheetViews>
  <sheetFormatPr defaultRowHeight="14.4" x14ac:dyDescent="0.3"/>
  <sheetData>
    <row r="1" spans="1:2" x14ac:dyDescent="0.3">
      <c r="A1" s="6" t="s">
        <v>17</v>
      </c>
      <c r="B1" s="6" t="s">
        <v>19</v>
      </c>
    </row>
    <row r="2" spans="1:2" x14ac:dyDescent="0.3">
      <c r="A2" s="7">
        <v>-0.2</v>
      </c>
      <c r="B2" s="4">
        <v>0</v>
      </c>
    </row>
    <row r="3" spans="1:2" x14ac:dyDescent="0.3">
      <c r="A3" s="7">
        <v>-0.19</v>
      </c>
      <c r="B3" s="4">
        <v>0</v>
      </c>
    </row>
    <row r="4" spans="1:2" x14ac:dyDescent="0.3">
      <c r="A4" s="7">
        <v>-0.18</v>
      </c>
      <c r="B4" s="4">
        <v>0</v>
      </c>
    </row>
    <row r="5" spans="1:2" x14ac:dyDescent="0.3">
      <c r="A5" s="7">
        <v>-0.17</v>
      </c>
      <c r="B5" s="4">
        <v>0</v>
      </c>
    </row>
    <row r="6" spans="1:2" x14ac:dyDescent="0.3">
      <c r="A6" s="7">
        <v>-0.16</v>
      </c>
      <c r="B6" s="4">
        <v>0</v>
      </c>
    </row>
    <row r="7" spans="1:2" x14ac:dyDescent="0.3">
      <c r="A7" s="7">
        <v>-0.15</v>
      </c>
      <c r="B7" s="4">
        <v>0</v>
      </c>
    </row>
    <row r="8" spans="1:2" x14ac:dyDescent="0.3">
      <c r="A8" s="7">
        <v>-0.14000000000000001</v>
      </c>
      <c r="B8" s="4">
        <v>0</v>
      </c>
    </row>
    <row r="9" spans="1:2" x14ac:dyDescent="0.3">
      <c r="A9" s="7">
        <v>-0.13</v>
      </c>
      <c r="B9" s="4">
        <v>0</v>
      </c>
    </row>
    <row r="10" spans="1:2" x14ac:dyDescent="0.3">
      <c r="A10" s="7">
        <v>-0.12</v>
      </c>
      <c r="B10" s="4">
        <v>0</v>
      </c>
    </row>
    <row r="11" spans="1:2" x14ac:dyDescent="0.3">
      <c r="A11" s="7">
        <v>-0.11</v>
      </c>
      <c r="B11" s="4">
        <v>1</v>
      </c>
    </row>
    <row r="12" spans="1:2" x14ac:dyDescent="0.3">
      <c r="A12" s="7">
        <v>-0.1</v>
      </c>
      <c r="B12" s="4">
        <v>1</v>
      </c>
    </row>
    <row r="13" spans="1:2" x14ac:dyDescent="0.3">
      <c r="A13" s="7">
        <v>-0.09</v>
      </c>
      <c r="B13" s="4">
        <v>0</v>
      </c>
    </row>
    <row r="14" spans="1:2" x14ac:dyDescent="0.3">
      <c r="A14" s="7">
        <v>-0.08</v>
      </c>
      <c r="B14" s="4">
        <v>1</v>
      </c>
    </row>
    <row r="15" spans="1:2" x14ac:dyDescent="0.3">
      <c r="A15" s="7">
        <v>-7.0000000000000007E-2</v>
      </c>
      <c r="B15" s="4">
        <v>1</v>
      </c>
    </row>
    <row r="16" spans="1:2" x14ac:dyDescent="0.3">
      <c r="A16" s="7">
        <v>-0.06</v>
      </c>
      <c r="B16" s="4">
        <v>3</v>
      </c>
    </row>
    <row r="17" spans="1:2" x14ac:dyDescent="0.3">
      <c r="A17" s="7">
        <v>-0.05</v>
      </c>
      <c r="B17" s="4">
        <v>2</v>
      </c>
    </row>
    <row r="18" spans="1:2" x14ac:dyDescent="0.3">
      <c r="A18" s="7">
        <v>-0.04</v>
      </c>
      <c r="B18" s="4">
        <v>5</v>
      </c>
    </row>
    <row r="19" spans="1:2" x14ac:dyDescent="0.3">
      <c r="A19" s="7">
        <v>-0.03</v>
      </c>
      <c r="B19" s="4">
        <v>1</v>
      </c>
    </row>
    <row r="20" spans="1:2" x14ac:dyDescent="0.3">
      <c r="A20" s="7">
        <v>-0.02</v>
      </c>
      <c r="B20" s="4">
        <v>10</v>
      </c>
    </row>
    <row r="21" spans="1:2" x14ac:dyDescent="0.3">
      <c r="A21" s="7">
        <v>-0.01</v>
      </c>
      <c r="B21" s="4">
        <v>3</v>
      </c>
    </row>
    <row r="22" spans="1:2" x14ac:dyDescent="0.3">
      <c r="A22" s="7">
        <v>0</v>
      </c>
      <c r="B22" s="4">
        <v>4</v>
      </c>
    </row>
    <row r="23" spans="1:2" x14ac:dyDescent="0.3">
      <c r="A23" s="7">
        <v>9.9999999999999794E-3</v>
      </c>
      <c r="B23" s="4">
        <v>6</v>
      </c>
    </row>
    <row r="24" spans="1:2" x14ac:dyDescent="0.3">
      <c r="A24" s="7">
        <v>0.02</v>
      </c>
      <c r="B24" s="4">
        <v>3</v>
      </c>
    </row>
    <row r="25" spans="1:2" x14ac:dyDescent="0.3">
      <c r="A25" s="7">
        <v>0.03</v>
      </c>
      <c r="B25" s="4">
        <v>7</v>
      </c>
    </row>
    <row r="26" spans="1:2" x14ac:dyDescent="0.3">
      <c r="A26" s="7">
        <v>0.04</v>
      </c>
      <c r="B26" s="4">
        <v>6</v>
      </c>
    </row>
    <row r="27" spans="1:2" x14ac:dyDescent="0.3">
      <c r="A27" s="7">
        <v>0.05</v>
      </c>
      <c r="B27" s="4">
        <v>8</v>
      </c>
    </row>
    <row r="28" spans="1:2" x14ac:dyDescent="0.3">
      <c r="A28" s="7">
        <v>0.06</v>
      </c>
      <c r="B28" s="4">
        <v>4</v>
      </c>
    </row>
    <row r="29" spans="1:2" x14ac:dyDescent="0.3">
      <c r="A29" s="7">
        <v>7.0000000000000007E-2</v>
      </c>
      <c r="B29" s="4">
        <v>6</v>
      </c>
    </row>
    <row r="30" spans="1:2" x14ac:dyDescent="0.3">
      <c r="A30" s="7">
        <v>0.08</v>
      </c>
      <c r="B30" s="4">
        <v>2</v>
      </c>
    </row>
    <row r="31" spans="1:2" x14ac:dyDescent="0.3">
      <c r="A31" s="7">
        <v>0.09</v>
      </c>
      <c r="B31" s="4">
        <v>1</v>
      </c>
    </row>
    <row r="32" spans="1:2" x14ac:dyDescent="0.3">
      <c r="A32" s="7">
        <v>0.1</v>
      </c>
      <c r="B32" s="4">
        <v>2</v>
      </c>
    </row>
    <row r="33" spans="1:2" x14ac:dyDescent="0.3">
      <c r="A33" s="7">
        <v>0.11</v>
      </c>
      <c r="B33" s="4">
        <v>1</v>
      </c>
    </row>
    <row r="34" spans="1:2" x14ac:dyDescent="0.3">
      <c r="A34" s="7">
        <v>0.12</v>
      </c>
      <c r="B34" s="4">
        <v>2</v>
      </c>
    </row>
    <row r="35" spans="1:2" x14ac:dyDescent="0.3">
      <c r="A35" s="7">
        <v>0.13</v>
      </c>
      <c r="B35" s="4">
        <v>0</v>
      </c>
    </row>
    <row r="36" spans="1:2" x14ac:dyDescent="0.3">
      <c r="A36" s="7">
        <v>0.14000000000000001</v>
      </c>
      <c r="B36" s="4">
        <v>1</v>
      </c>
    </row>
    <row r="37" spans="1:2" x14ac:dyDescent="0.3">
      <c r="A37" s="7">
        <v>0.15</v>
      </c>
      <c r="B37" s="4">
        <v>0</v>
      </c>
    </row>
    <row r="38" spans="1:2" x14ac:dyDescent="0.3">
      <c r="A38" s="7">
        <v>0.16</v>
      </c>
      <c r="B38" s="4">
        <v>2</v>
      </c>
    </row>
    <row r="39" spans="1:2" x14ac:dyDescent="0.3">
      <c r="A39" s="7">
        <v>0.17</v>
      </c>
      <c r="B39" s="4">
        <v>0</v>
      </c>
    </row>
    <row r="40" spans="1:2" x14ac:dyDescent="0.3">
      <c r="A40" s="7">
        <v>0.18</v>
      </c>
      <c r="B40" s="4">
        <v>1</v>
      </c>
    </row>
    <row r="41" spans="1:2" x14ac:dyDescent="0.3">
      <c r="A41" s="7">
        <v>0.19</v>
      </c>
      <c r="B41" s="4">
        <v>0</v>
      </c>
    </row>
    <row r="42" spans="1:2" x14ac:dyDescent="0.3">
      <c r="A42" s="7">
        <v>0.2</v>
      </c>
      <c r="B42" s="4">
        <v>0</v>
      </c>
    </row>
    <row r="43" spans="1:2" ht="15" thickBot="1" x14ac:dyDescent="0.35">
      <c r="A43" s="5" t="s">
        <v>18</v>
      </c>
      <c r="B43" s="5">
        <v>0</v>
      </c>
    </row>
  </sheetData>
  <sortState ref="A2:A42">
    <sortCondition ref="A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39" sqref="E39"/>
    </sheetView>
  </sheetViews>
  <sheetFormatPr defaultRowHeight="14.4" x14ac:dyDescent="0.3"/>
  <sheetData>
    <row r="1" spans="1:1" x14ac:dyDescent="0.3">
      <c r="A1">
        <v>-0.2</v>
      </c>
    </row>
    <row r="2" spans="1:1" x14ac:dyDescent="0.3">
      <c r="A2">
        <v>-0.19</v>
      </c>
    </row>
    <row r="3" spans="1:1" x14ac:dyDescent="0.3">
      <c r="A3">
        <v>-0.18</v>
      </c>
    </row>
    <row r="4" spans="1:1" x14ac:dyDescent="0.3">
      <c r="A4">
        <v>-0.17</v>
      </c>
    </row>
    <row r="5" spans="1:1" x14ac:dyDescent="0.3">
      <c r="A5">
        <v>-0.16</v>
      </c>
    </row>
    <row r="6" spans="1:1" x14ac:dyDescent="0.3">
      <c r="A6">
        <v>-0.15</v>
      </c>
    </row>
    <row r="7" spans="1:1" x14ac:dyDescent="0.3">
      <c r="A7">
        <v>-0.14000000000000001</v>
      </c>
    </row>
    <row r="8" spans="1:1" x14ac:dyDescent="0.3">
      <c r="A8">
        <v>-0.13</v>
      </c>
    </row>
    <row r="9" spans="1:1" x14ac:dyDescent="0.3">
      <c r="A9">
        <v>-0.12</v>
      </c>
    </row>
    <row r="10" spans="1:1" x14ac:dyDescent="0.3">
      <c r="A10">
        <v>-0.11</v>
      </c>
    </row>
    <row r="11" spans="1:1" x14ac:dyDescent="0.3">
      <c r="A11">
        <v>-0.1</v>
      </c>
    </row>
    <row r="12" spans="1:1" x14ac:dyDescent="0.3">
      <c r="A12">
        <v>-0.09</v>
      </c>
    </row>
    <row r="13" spans="1:1" x14ac:dyDescent="0.3">
      <c r="A13">
        <v>-0.08</v>
      </c>
    </row>
    <row r="14" spans="1:1" x14ac:dyDescent="0.3">
      <c r="A14">
        <v>-7.0000000000000007E-2</v>
      </c>
    </row>
    <row r="15" spans="1:1" x14ac:dyDescent="0.3">
      <c r="A15">
        <v>-0.06</v>
      </c>
    </row>
    <row r="16" spans="1:1" x14ac:dyDescent="0.3">
      <c r="A16">
        <v>-0.05</v>
      </c>
    </row>
    <row r="17" spans="1:1" x14ac:dyDescent="0.3">
      <c r="A17">
        <v>-0.04</v>
      </c>
    </row>
    <row r="18" spans="1:1" x14ac:dyDescent="0.3">
      <c r="A18">
        <v>-0.03</v>
      </c>
    </row>
    <row r="19" spans="1:1" x14ac:dyDescent="0.3">
      <c r="A19">
        <v>-0.02</v>
      </c>
    </row>
    <row r="20" spans="1:1" x14ac:dyDescent="0.3">
      <c r="A20">
        <v>-0.01</v>
      </c>
    </row>
    <row r="21" spans="1:1" x14ac:dyDescent="0.3">
      <c r="A21">
        <v>0</v>
      </c>
    </row>
    <row r="22" spans="1:1" x14ac:dyDescent="0.3">
      <c r="A22">
        <v>9.9999999999999794E-3</v>
      </c>
    </row>
    <row r="23" spans="1:1" x14ac:dyDescent="0.3">
      <c r="A23">
        <v>0.02</v>
      </c>
    </row>
    <row r="24" spans="1:1" x14ac:dyDescent="0.3">
      <c r="A24">
        <v>0.03</v>
      </c>
    </row>
    <row r="25" spans="1:1" x14ac:dyDescent="0.3">
      <c r="A25">
        <v>0.04</v>
      </c>
    </row>
    <row r="26" spans="1:1" x14ac:dyDescent="0.3">
      <c r="A26">
        <v>0.05</v>
      </c>
    </row>
    <row r="27" spans="1:1" x14ac:dyDescent="0.3">
      <c r="A27">
        <v>0.06</v>
      </c>
    </row>
    <row r="28" spans="1:1" x14ac:dyDescent="0.3">
      <c r="A28">
        <v>7.0000000000000007E-2</v>
      </c>
    </row>
    <row r="29" spans="1:1" x14ac:dyDescent="0.3">
      <c r="A29">
        <v>0.08</v>
      </c>
    </row>
    <row r="30" spans="1:1" x14ac:dyDescent="0.3">
      <c r="A30">
        <v>0.09</v>
      </c>
    </row>
    <row r="31" spans="1:1" x14ac:dyDescent="0.3">
      <c r="A31">
        <v>0.1</v>
      </c>
    </row>
    <row r="32" spans="1:1" x14ac:dyDescent="0.3">
      <c r="A32">
        <v>0.11</v>
      </c>
    </row>
    <row r="33" spans="1:1" x14ac:dyDescent="0.3">
      <c r="A33">
        <v>0.12</v>
      </c>
    </row>
    <row r="34" spans="1:1" x14ac:dyDescent="0.3">
      <c r="A34">
        <v>0.13</v>
      </c>
    </row>
    <row r="35" spans="1:1" x14ac:dyDescent="0.3">
      <c r="A35">
        <v>0.14000000000000001</v>
      </c>
    </row>
    <row r="36" spans="1:1" x14ac:dyDescent="0.3">
      <c r="A36">
        <v>0.15</v>
      </c>
    </row>
    <row r="37" spans="1:1" x14ac:dyDescent="0.3">
      <c r="A37">
        <v>0.16</v>
      </c>
    </row>
    <row r="38" spans="1:1" x14ac:dyDescent="0.3">
      <c r="A38">
        <v>0.17</v>
      </c>
    </row>
    <row r="39" spans="1:1" x14ac:dyDescent="0.3">
      <c r="A39">
        <v>0.18</v>
      </c>
    </row>
    <row r="40" spans="1:1" x14ac:dyDescent="0.3">
      <c r="A40">
        <v>0.19</v>
      </c>
    </row>
    <row r="41" spans="1:1" x14ac:dyDescent="0.3">
      <c r="A41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Histogram MSFT</vt:lpstr>
      <vt:lpstr>Histogram TXN</vt:lpstr>
      <vt:lpstr>Bin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2017-03-16T09:34:25Z</dcterms:created>
  <dcterms:modified xsi:type="dcterms:W3CDTF">2017-03-29T12:40:11Z</dcterms:modified>
</cp:coreProperties>
</file>